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Departament_Teleinformatyki\TK\_SIWZ\2024\8 .Utrzymanie i rozwój systemu wideokonferencyjnego w GK Enea\7. Załącznik 1A\"/>
    </mc:Choice>
  </mc:AlternateContent>
  <xr:revisionPtr revIDLastSave="0" documentId="13_ncr:1_{E2376064-7B0C-463E-86F5-B801FC5DC4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4" i="1" l="1"/>
  <c r="E139" i="1"/>
  <c r="E151" i="1"/>
  <c r="E142" i="1"/>
  <c r="G9" i="1" l="1"/>
  <c r="G227" i="1"/>
  <c r="G228" i="1" s="1"/>
  <c r="G213" i="1"/>
  <c r="G214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67" i="1"/>
  <c r="G166" i="1"/>
  <c r="G165" i="1"/>
  <c r="G153" i="1"/>
  <c r="G152" i="1"/>
  <c r="G154" i="1" s="1"/>
  <c r="G150" i="1"/>
  <c r="G149" i="1"/>
  <c r="G148" i="1"/>
  <c r="G147" i="1"/>
  <c r="G146" i="1"/>
  <c r="G145" i="1"/>
  <c r="G144" i="1"/>
  <c r="G143" i="1"/>
  <c r="G141" i="1"/>
  <c r="G140" i="1"/>
  <c r="G138" i="1"/>
  <c r="G137" i="1"/>
  <c r="G136" i="1"/>
  <c r="G135" i="1"/>
  <c r="G134" i="1"/>
  <c r="G133" i="1"/>
  <c r="G132" i="1"/>
  <c r="G131" i="1"/>
  <c r="G125" i="1"/>
  <c r="G124" i="1"/>
  <c r="G123" i="1"/>
  <c r="G121" i="1"/>
  <c r="G120" i="1"/>
  <c r="G119" i="1"/>
  <c r="G118" i="1"/>
  <c r="G117" i="1"/>
  <c r="G116" i="1"/>
  <c r="G115" i="1"/>
  <c r="G114" i="1"/>
  <c r="G113" i="1"/>
  <c r="G112" i="1"/>
  <c r="G26" i="1"/>
  <c r="G25" i="1"/>
  <c r="G24" i="1"/>
  <c r="G23" i="1"/>
  <c r="G22" i="1"/>
  <c r="G21" i="1"/>
  <c r="G20" i="1"/>
  <c r="G19" i="1"/>
  <c r="G96" i="1"/>
  <c r="G95" i="1"/>
  <c r="G94" i="1"/>
  <c r="G93" i="1"/>
  <c r="G92" i="1"/>
  <c r="G91" i="1"/>
  <c r="G9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77" i="1"/>
  <c r="G76" i="1"/>
  <c r="G75" i="1"/>
  <c r="G74" i="1"/>
  <c r="G73" i="1"/>
  <c r="G72" i="1"/>
  <c r="G71" i="1"/>
  <c r="G70" i="1"/>
  <c r="G69" i="1"/>
  <c r="G17" i="1"/>
  <c r="G16" i="1"/>
  <c r="G15" i="1"/>
  <c r="G14" i="1"/>
  <c r="G13" i="1"/>
  <c r="G12" i="1"/>
  <c r="G11" i="1"/>
  <c r="G10" i="1"/>
  <c r="G8" i="1"/>
  <c r="E130" i="1"/>
  <c r="E126" i="1"/>
  <c r="E122" i="1"/>
  <c r="E111" i="1"/>
  <c r="E102" i="1"/>
  <c r="E97" i="1"/>
  <c r="E88" i="1"/>
  <c r="E79" i="1"/>
  <c r="E50" i="1"/>
  <c r="E39" i="1"/>
  <c r="E27" i="1"/>
  <c r="E18" i="1"/>
  <c r="G151" i="1" l="1"/>
  <c r="G142" i="1"/>
  <c r="G139" i="1"/>
  <c r="G215" i="1"/>
  <c r="G168" i="1"/>
  <c r="G186" i="1"/>
  <c r="G220" i="1"/>
  <c r="G221" i="1" s="1"/>
  <c r="G194" i="1"/>
  <c r="G193" i="1"/>
  <c r="G192" i="1"/>
  <c r="G191" i="1"/>
  <c r="G159" i="1"/>
  <c r="G160" i="1" s="1"/>
  <c r="G129" i="1"/>
  <c r="G128" i="1"/>
  <c r="G127" i="1"/>
  <c r="G110" i="1"/>
  <c r="G109" i="1"/>
  <c r="G108" i="1"/>
  <c r="G107" i="1"/>
  <c r="G106" i="1"/>
  <c r="G105" i="1"/>
  <c r="G104" i="1"/>
  <c r="G103" i="1"/>
  <c r="G101" i="1"/>
  <c r="G100" i="1"/>
  <c r="G99" i="1"/>
  <c r="G98" i="1"/>
  <c r="G89" i="1"/>
  <c r="G87" i="1"/>
  <c r="G86" i="1"/>
  <c r="G85" i="1"/>
  <c r="G84" i="1"/>
  <c r="G83" i="1"/>
  <c r="G82" i="1"/>
  <c r="G81" i="1"/>
  <c r="G80" i="1"/>
  <c r="G78" i="1"/>
  <c r="G51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195" i="1" l="1"/>
  <c r="G79" i="1"/>
  <c r="G126" i="1"/>
  <c r="G102" i="1"/>
  <c r="G130" i="1"/>
  <c r="G122" i="1"/>
  <c r="G111" i="1"/>
  <c r="G97" i="1"/>
  <c r="G88" i="1"/>
  <c r="G50" i="1"/>
  <c r="G39" i="1"/>
  <c r="G27" i="1"/>
  <c r="G18" i="1"/>
  <c r="G155" i="1" l="1"/>
  <c r="F233" i="1" s="1"/>
</calcChain>
</file>

<file path=xl/sharedStrings.xml><?xml version="1.0" encoding="utf-8"?>
<sst xmlns="http://schemas.openxmlformats.org/spreadsheetml/2006/main" count="683" uniqueCount="475">
  <si>
    <t>Part Number</t>
  </si>
  <si>
    <t>1.0</t>
  </si>
  <si>
    <t>---</t>
  </si>
  <si>
    <t>1.0.1</t>
  </si>
  <si>
    <t>1.1</t>
  </si>
  <si>
    <t>PWR-CORD-EUR-B</t>
  </si>
  <si>
    <t>Power Cord for Europe 2m 10A</t>
  </si>
  <si>
    <t>1.2</t>
  </si>
  <si>
    <t>1.3</t>
  </si>
  <si>
    <t>CAB-2HDMI-1.5M-GR-</t>
  </si>
  <si>
    <t>1.5m GREY HDMI 2.0</t>
  </si>
  <si>
    <t>1.4</t>
  </si>
  <si>
    <t>1.5</t>
  </si>
  <si>
    <t>CAB-ETH-5M-GR-</t>
  </si>
  <si>
    <t>CAB (16,4 feet / 5m) GREY ETHERNET</t>
  </si>
  <si>
    <t>1.6</t>
  </si>
  <si>
    <t>PSU-12VDC-70W-GR-</t>
  </si>
  <si>
    <t>Powersupply - AC/DC, 12V, 6.25A, grey</t>
  </si>
  <si>
    <t>1.7</t>
  </si>
  <si>
    <t>1.8</t>
  </si>
  <si>
    <t>CS-KITMIN-CAM-COV-</t>
  </si>
  <si>
    <t>2.0</t>
  </si>
  <si>
    <t>2.0.1</t>
  </si>
  <si>
    <t>2.1</t>
  </si>
  <si>
    <t>2.2</t>
  </si>
  <si>
    <t>2.3</t>
  </si>
  <si>
    <t>2.4</t>
  </si>
  <si>
    <t>2.5</t>
  </si>
  <si>
    <t>2.6</t>
  </si>
  <si>
    <t>CAB-DV10-8M-</t>
  </si>
  <si>
    <t>8 meter flat grey Ethernet cable for Touch 10</t>
  </si>
  <si>
    <t>3.0</t>
  </si>
  <si>
    <t>CS-DESK-K9</t>
  </si>
  <si>
    <t>3.0.1</t>
  </si>
  <si>
    <t>3.1</t>
  </si>
  <si>
    <t>3.2</t>
  </si>
  <si>
    <t>CAB-USBC-1.8M-</t>
  </si>
  <si>
    <t>3.3</t>
  </si>
  <si>
    <t>CAB-ETH-3M-GR-</t>
  </si>
  <si>
    <t>CAB 3m GREY ETHERNET</t>
  </si>
  <si>
    <t>3.4</t>
  </si>
  <si>
    <t>CS-DESK-FG-</t>
  </si>
  <si>
    <t>3.5</t>
  </si>
  <si>
    <t>CS-DESK-STAND-</t>
  </si>
  <si>
    <t>3.6</t>
  </si>
  <si>
    <t>4.0</t>
  </si>
  <si>
    <t>CS-DESKPRO-K9</t>
  </si>
  <si>
    <t>4.0.1</t>
  </si>
  <si>
    <t>4.1</t>
  </si>
  <si>
    <t>4.2</t>
  </si>
  <si>
    <t>CS-PWR-CUBE-7-</t>
  </si>
  <si>
    <t>4.3</t>
  </si>
  <si>
    <t>4.4</t>
  </si>
  <si>
    <t>4.5</t>
  </si>
  <si>
    <t>CS-DESKPRO-STYLUS-</t>
  </si>
  <si>
    <t>4.6</t>
  </si>
  <si>
    <t>4.7</t>
  </si>
  <si>
    <t>CS-DESKPRO-STAND-</t>
  </si>
  <si>
    <t>4.8</t>
  </si>
  <si>
    <t>CS-DESKPRO-FG-</t>
  </si>
  <si>
    <t>5.0</t>
  </si>
  <si>
    <t>CS-DESKMINI-K9</t>
  </si>
  <si>
    <t>5.0.1</t>
  </si>
  <si>
    <t>5.1</t>
  </si>
  <si>
    <t>5.2</t>
  </si>
  <si>
    <t>6.0</t>
  </si>
  <si>
    <t>7.0</t>
  </si>
  <si>
    <t>8.0</t>
  </si>
  <si>
    <t>CS-MIC-TABLE-J=</t>
  </si>
  <si>
    <t>8.0.1</t>
  </si>
  <si>
    <t>9.0</t>
  </si>
  <si>
    <t>10.0</t>
  </si>
  <si>
    <t>CTS-MIC-CLNG-G2=</t>
  </si>
  <si>
    <t>Cisco Ceiling Microphone Gen 2 stand alone kit</t>
  </si>
  <si>
    <t>10.0.1</t>
  </si>
  <si>
    <t>CTS-MIC-CLNG-DNG-</t>
  </si>
  <si>
    <t>Ceiling Mic. dongles, RJ45-Euroblock and RJ45-MiniJack</t>
  </si>
  <si>
    <t>CTS-MIC-CLNG-ELM-</t>
  </si>
  <si>
    <t>Microphone element for Ceiling Microphone</t>
  </si>
  <si>
    <t>CTS-MIC-CLNG-PLT-</t>
  </si>
  <si>
    <t>Ceiling Microphone parts - Top and Back plates</t>
  </si>
  <si>
    <t>CTS-MIC-CLNG-WRK-</t>
  </si>
  <si>
    <t>Ceiling Microphone parts - Ceiling mounting wire kit</t>
  </si>
  <si>
    <t>CTS-MIC-CLNG2</t>
  </si>
  <si>
    <t>Cisco Ceiling Microphone unit BOM</t>
  </si>
  <si>
    <t>11.0</t>
  </si>
  <si>
    <t>12.0</t>
  </si>
  <si>
    <t>13.0</t>
  </si>
  <si>
    <t>14.0</t>
  </si>
  <si>
    <t>Lp</t>
  </si>
  <si>
    <t>Opis</t>
  </si>
  <si>
    <t>Czas trwania serwisu 
(mc)</t>
  </si>
  <si>
    <t>Ilość</t>
  </si>
  <si>
    <t>L-TP-RM</t>
  </si>
  <si>
    <t>Remote monitoring options for TelePresence Endpoints</t>
  </si>
  <si>
    <t>Produkt</t>
  </si>
  <si>
    <t>Subskrypcja (mc)</t>
  </si>
  <si>
    <t>Ilość (liczba terminali objęta usługą)</t>
  </si>
  <si>
    <t>Synergy SKY Connect</t>
  </si>
  <si>
    <t>SKYLICENSE-CONNECT</t>
  </si>
  <si>
    <t>Suma Tabela 4</t>
  </si>
  <si>
    <t>Czas trwania gwarancji (mc)</t>
  </si>
  <si>
    <t>TV55'</t>
  </si>
  <si>
    <t>TV SAMSUNG/ LG 55 cali, rozdzielczość min. UltraHD, wymagana funkcja HDMI-CEC</t>
  </si>
  <si>
    <t>TV65'</t>
  </si>
  <si>
    <t>TV SAMSUNG/ LG 65 cali, rozdzielczość min. UltraHD, wymagana funkcja HDMI-CEC</t>
  </si>
  <si>
    <t>TV75'</t>
  </si>
  <si>
    <t>TV SAMSUNG/ LG 75 cali, rozdzielczość min. UltraHD, wymagana funkcja HDMI-CEC</t>
  </si>
  <si>
    <t>TV85'</t>
  </si>
  <si>
    <t>TV SAMSUNG/ LG 85 cali, rozdzielczość min. UltraHD, wymagana funkcja HDMI-CEC</t>
  </si>
  <si>
    <t>CON-SNT-CSTBARGT</t>
  </si>
  <si>
    <t>SNTC-8X5XNBD Cisco Webex Room Bar w/Table Stand Navig</t>
  </si>
  <si>
    <t>PSU-12VDC-86W-</t>
  </si>
  <si>
    <t>Powersupply - AC/DC, 12.3V, 86W, 7A, Gray</t>
  </si>
  <si>
    <t>CS-BAR-MOUNT-KIT-</t>
  </si>
  <si>
    <t>Mounting Kit for Cisco  Room Bar</t>
  </si>
  <si>
    <t>Cisco Room Navigator-Table Stand, First Light (White)</t>
  </si>
  <si>
    <t>3.7</t>
  </si>
  <si>
    <t>3.8</t>
  </si>
  <si>
    <t>3.9</t>
  </si>
  <si>
    <t>CON-SNT-CS5HEJMI</t>
  </si>
  <si>
    <t>Cisco Table Microphone with Jack plug SNTC-8X5XNBD</t>
  </si>
  <si>
    <t>Cisco Multi-head Cable 9 meters (4K, USB-C, HDMI, miniDP)</t>
  </si>
  <si>
    <t>PSU-12VDC-70W-GR+</t>
  </si>
  <si>
    <t>5.3</t>
  </si>
  <si>
    <t>5.4</t>
  </si>
  <si>
    <t>5.5</t>
  </si>
  <si>
    <t>5.6</t>
  </si>
  <si>
    <t>5.7</t>
  </si>
  <si>
    <t>5.8</t>
  </si>
  <si>
    <t>5.9</t>
  </si>
  <si>
    <t>CS-KIT-EQ-4K-K9</t>
  </si>
  <si>
    <t>SNTC-8X5XNBD Room Kit EQ with Codec EQ, Quad Cam</t>
  </si>
  <si>
    <t>CS-CAM-PTZ4K+</t>
  </si>
  <si>
    <t>Pan-Tilt-Zoom 4K 20x Camera</t>
  </si>
  <si>
    <t>CS-CODEC-EQ-K9+</t>
  </si>
  <si>
    <t>Cisco Codec EQ unit</t>
  </si>
  <si>
    <t>CS-CODEC-EQ-ANT+</t>
  </si>
  <si>
    <t>Codec EQ Antennas - for auto expand only</t>
  </si>
  <si>
    <t>CS-KIT-EQ-K9</t>
  </si>
  <si>
    <t>6.0.1</t>
  </si>
  <si>
    <t>6.1</t>
  </si>
  <si>
    <t>6.2</t>
  </si>
  <si>
    <t>6.3</t>
  </si>
  <si>
    <t>6.4</t>
  </si>
  <si>
    <t>6.5</t>
  </si>
  <si>
    <t>CS-QUADCAM2+</t>
  </si>
  <si>
    <t>Cisco Quad Camera, First Light (White)</t>
  </si>
  <si>
    <t>Cisco Desk Mini</t>
  </si>
  <si>
    <t>7.0.1</t>
  </si>
  <si>
    <t>7.1</t>
  </si>
  <si>
    <t>7.2</t>
  </si>
  <si>
    <t>Cisco Desk - First Light (White)</t>
  </si>
  <si>
    <t>8.1</t>
  </si>
  <si>
    <t>8.2</t>
  </si>
  <si>
    <t>Fabric Speaker Grille for Desk Series</t>
  </si>
  <si>
    <t>Desk Stand for Desk Series</t>
  </si>
  <si>
    <t>Cisco Desk Pro</t>
  </si>
  <si>
    <t>9.0.1</t>
  </si>
  <si>
    <t>9.2</t>
  </si>
  <si>
    <t>9.3</t>
  </si>
  <si>
    <t>9.4</t>
  </si>
  <si>
    <t>9.5</t>
  </si>
  <si>
    <t>9.6</t>
  </si>
  <si>
    <t>Fabric Speaker Grille for Desk Pro Series</t>
  </si>
  <si>
    <t>Cisco Table Microphone with Jack Plug SPARE</t>
  </si>
  <si>
    <t>11.0.1</t>
  </si>
  <si>
    <t>CON-SNT-CT2CG2SM</t>
  </si>
  <si>
    <t>Cisco TelePresence Ceiling Microphone Generation 2 SNTC-8X5X</t>
  </si>
  <si>
    <t>12.1</t>
  </si>
  <si>
    <t>12.2</t>
  </si>
  <si>
    <t>CON-SNT-LT4SRMPR</t>
  </si>
  <si>
    <t>Remote monitoring options for TelePresence Endpoints SNTC-8X</t>
  </si>
  <si>
    <t>Tabela 2 - Licencje Synergy Connect</t>
  </si>
  <si>
    <t>Akcesoria multimedialne i eksploatacyjne niewyspecyfikowane</t>
  </si>
  <si>
    <t xml:space="preserve">Przez akcesoria multimedialne i eksploatacyjne niewyspecyfikowane rozumie się wszelkiego rodzaju okablowanie HDMI różnej długości, pozostałe okablowanie, przejściówki, łączniki, adaptery, listwy napodłogowe, listwy zasilające, opaski, peszle, drobne narzędzia serwisowe itp. związane z wyposażeniem sal konferencyjnych w systemy wideokonferencyjne oraz ich serwis. </t>
  </si>
  <si>
    <t>Zakładana kwota*</t>
  </si>
  <si>
    <t>Tabela 1 - Cisco urządzenia/ serwisy/licencje</t>
  </si>
  <si>
    <t>Szacowana Ilość</t>
  </si>
  <si>
    <t>13</t>
  </si>
  <si>
    <t>* - kwota dla tej pozycji nie podlega negocjacji, ustalona stała kwota</t>
  </si>
  <si>
    <t>Cena Jednostkowa (PLN)</t>
  </si>
  <si>
    <t>Cena razem
(w PLN)</t>
  </si>
  <si>
    <t>Suma Tabela 1</t>
  </si>
  <si>
    <t>Suma Tabela 2</t>
  </si>
  <si>
    <t>Suma Tabela 3</t>
  </si>
  <si>
    <t>Cena razem
(w PLN)*</t>
  </si>
  <si>
    <t>CS-BAR-T-K9/ CS-BAR-T-C-K9</t>
  </si>
  <si>
    <t>Cisco Room Bar in First Light w/Navigator(Table Stand)</t>
  </si>
  <si>
    <t>Camera Cover for Room Bar &amp; Room Kit Mini</t>
  </si>
  <si>
    <t>CS-T10-TS-L-</t>
  </si>
  <si>
    <t>CS-BARPRO-K9</t>
  </si>
  <si>
    <t>Cisco Room Bar Pro, First Light</t>
  </si>
  <si>
    <t>PWR-CORD-EUR-F</t>
  </si>
  <si>
    <t>Power Cord for Europe 5m 10A</t>
  </si>
  <si>
    <t>CAB-CAT5E-8M-</t>
  </si>
  <si>
    <t>Ethernet CAT5E Round Cable - 8 meter - Gray</t>
  </si>
  <si>
    <t>CS-BARPRO-MOUNT-</t>
  </si>
  <si>
    <t>Mounting Kit for Cisco Room Bar Pro</t>
  </si>
  <si>
    <t>CON-SNT-CSBARPK9</t>
  </si>
  <si>
    <t>SNTC-8X5XNBD Cisco Room Bar Pro First Light</t>
  </si>
  <si>
    <t>Cisco Room Kit EQ, Quad Cam, First Light</t>
  </si>
  <si>
    <t>CS-T10-TS-L+</t>
  </si>
  <si>
    <t>CS-CODEC-EQ-WMK</t>
  </si>
  <si>
    <t>Wall Mount Kit for Codec EQ</t>
  </si>
  <si>
    <t>CAB-CAT5E-12M</t>
  </si>
  <si>
    <t>Ethernet CAT5E Round Cable - 12 meter - Gray</t>
  </si>
  <si>
    <t>BRKT-QCAM2-WMK-</t>
  </si>
  <si>
    <t>Wall Mount Bracket (Carbon Black) for Quad Camera</t>
  </si>
  <si>
    <t>CON-SNT-VSXLBMDC</t>
  </si>
  <si>
    <t>SNTC-8X5XNBD SNTC-8X5XNBD Room Ki</t>
  </si>
  <si>
    <t>Cisco Room Kit EQ, PTZ4K Cam</t>
  </si>
  <si>
    <t>CS-PTZ4K-BRKT</t>
  </si>
  <si>
    <t>Bracket for wall mounting of PTZ 4K camera</t>
  </si>
  <si>
    <t>CON-SNT-CSKIT4EQ</t>
  </si>
  <si>
    <t>CS-KIT-EQX-C-K9</t>
  </si>
  <si>
    <t>Cisco Room Kit EQX, Carbon Black</t>
  </si>
  <si>
    <t>CS-KIT-EQX-WSK-C</t>
  </si>
  <si>
    <t>Cisco Room Kit EQX, Wall Stand, Carbon Black OPTION</t>
  </si>
  <si>
    <t>CAB-EQX-SCREENS</t>
  </si>
  <si>
    <t>HDMI to HDMI Cables for EQX screens, Left and Right</t>
  </si>
  <si>
    <t>CS-CODEC-EQ-K9-</t>
  </si>
  <si>
    <t>CS-RQUADCAM-</t>
  </si>
  <si>
    <t>Quadcam used in Room Kit EQX</t>
  </si>
  <si>
    <t>CS-PANO-DNAM4-</t>
  </si>
  <si>
    <t>Digital Natural Audio Module IV - amplifier</t>
  </si>
  <si>
    <t>CS-EQX-SPK-</t>
  </si>
  <si>
    <t>Room Kit EQX top speaker unit</t>
  </si>
  <si>
    <t>CS-EQX-BASS-</t>
  </si>
  <si>
    <t>Room Kit EQX Bass unit</t>
  </si>
  <si>
    <t>CS-EQX-FAN-</t>
  </si>
  <si>
    <t>Room Kit EQX cooling fan unit</t>
  </si>
  <si>
    <t>5.10</t>
  </si>
  <si>
    <t>CS-EQX-CENTER-MOD-</t>
  </si>
  <si>
    <t>Room Kit EQX center module</t>
  </si>
  <si>
    <t>5.11</t>
  </si>
  <si>
    <t>CS-EQX-SIDE-MOD-</t>
  </si>
  <si>
    <t>Room Kit side wall module</t>
  </si>
  <si>
    <t>5.12</t>
  </si>
  <si>
    <t>CS-EQX-FRAME-C-</t>
  </si>
  <si>
    <t>Room Kit EQX front frame module Carbon Black</t>
  </si>
  <si>
    <t>5.13</t>
  </si>
  <si>
    <t>CS-EQX-VESA-</t>
  </si>
  <si>
    <t>Room Kit EQX VESA bracket for 75" and 65" screens</t>
  </si>
  <si>
    <t>5.14</t>
  </si>
  <si>
    <t>PSU-12VDC-120W-</t>
  </si>
  <si>
    <t>Powersupply - AC/DC, 12V, 120W</t>
  </si>
  <si>
    <t>5.15</t>
  </si>
  <si>
    <t>PSU-24VDC-270W-</t>
  </si>
  <si>
    <t>Powersupply - AC/DC, 24V, 270W</t>
  </si>
  <si>
    <t>5.16</t>
  </si>
  <si>
    <t>CS-EQX-ANT-</t>
  </si>
  <si>
    <t>Wifi and blutooth antenna kit for Roomkit EQX</t>
  </si>
  <si>
    <t>5.17</t>
  </si>
  <si>
    <t>CS-PWR-STRIP4-</t>
  </si>
  <si>
    <t>Power strip 1x C14 Inlet, 4x Outlet F</t>
  </si>
  <si>
    <t>5.18</t>
  </si>
  <si>
    <t>PWR-CAB-INT-3.0M-</t>
  </si>
  <si>
    <t>Power Jumper, C13 to C14, 10A, 3m</t>
  </si>
  <si>
    <t>5.19</t>
  </si>
  <si>
    <t>PWR-CAB-INT-0.22M-</t>
  </si>
  <si>
    <t>Power Jumper, C13 to C14, 10A, 0,22m</t>
  </si>
  <si>
    <t>5.20</t>
  </si>
  <si>
    <t>5.21</t>
  </si>
  <si>
    <t>5.22</t>
  </si>
  <si>
    <t>CAB-ETH-1.5M-GR-</t>
  </si>
  <si>
    <t>CAB 1.5m GREY ETHERNET</t>
  </si>
  <si>
    <t>5.23</t>
  </si>
  <si>
    <t>CAB-EQX-SPKR-</t>
  </si>
  <si>
    <t>Speaker Cable for RoomKit EQX</t>
  </si>
  <si>
    <t>5.24</t>
  </si>
  <si>
    <t>PWR-CAB-INT-1.45M-</t>
  </si>
  <si>
    <t>Internal Power cable Room Kit EQX - Amp to camera</t>
  </si>
  <si>
    <t>5.25</t>
  </si>
  <si>
    <t>CAB-CAT5E-12M-</t>
  </si>
  <si>
    <t>5.26</t>
  </si>
  <si>
    <t>CS-T10-TS-LX-</t>
  </si>
  <si>
    <t>CON-SNT-CSKITEK9</t>
  </si>
  <si>
    <t>SNTC-8X5XNBD Cisco Room Kit EQX, Carbon Black</t>
  </si>
  <si>
    <t>CS-BRDP55-K9</t>
  </si>
  <si>
    <t>Cisco Board Pro 55 G2</t>
  </si>
  <si>
    <t>CS-BRD55P-WMK</t>
  </si>
  <si>
    <t>Cisco Board Pro 55 Wall Mount Kit</t>
  </si>
  <si>
    <t>CS-T10-TS-L-K9</t>
  </si>
  <si>
    <t>6.3.0.1</t>
  </si>
  <si>
    <t>CON-SNT-CST10LQS</t>
  </si>
  <si>
    <t>SNTC-8X5XNBD Cisco Room Navigator-Table Stand, First</t>
  </si>
  <si>
    <t>CS-BRDP-ACTSTYL+</t>
  </si>
  <si>
    <t>Cisco Board Pro Active Stylus Kit</t>
  </si>
  <si>
    <t>CS-BRDP-LFTHNDL-</t>
  </si>
  <si>
    <t>Cisco Board Pro Lifting Handles</t>
  </si>
  <si>
    <t>CON-SNT-CSBRDP5K</t>
  </si>
  <si>
    <t>SNTC-8X5XNBD Cisco Board Pro 55 G2</t>
  </si>
  <si>
    <t>CS-BRDP75-K9</t>
  </si>
  <si>
    <t>Cisco Board Pro 75 G2</t>
  </si>
  <si>
    <t>CS-BRD75P-WMK</t>
  </si>
  <si>
    <t>Cisco Board Pro 75 Wall Mount Kit</t>
  </si>
  <si>
    <t>7.3</t>
  </si>
  <si>
    <t>CS-T10-WM-L-K9</t>
  </si>
  <si>
    <t>Cisco Room Navigator-Wall Mount, First Light (White)</t>
  </si>
  <si>
    <t>7.3.0.1</t>
  </si>
  <si>
    <t>CON-SNT-CST10LKW</t>
  </si>
  <si>
    <t>SNTC-8X5XNBD Cisco Room Navigator-Wall Mount, First L</t>
  </si>
  <si>
    <t>7.4</t>
  </si>
  <si>
    <t>7.5</t>
  </si>
  <si>
    <t>CON-SNT-CSDP75K9</t>
  </si>
  <si>
    <t>SNTC-8X5XNBD Cisco Board Pro 75 G2</t>
  </si>
  <si>
    <t>SB-C 3.1 Cable, 1.8M length</t>
  </si>
  <si>
    <t>CON-SNT-CS7VK9DE</t>
  </si>
  <si>
    <t>Cisco Webex Desk Mini SNTC-8X5XNBD</t>
  </si>
  <si>
    <t>9.1</t>
  </si>
  <si>
    <t>CON-SNT-CS9NK9DE</t>
  </si>
  <si>
    <t>Cisco Webex Desk - First Light SNTC-8X5XNBD</t>
  </si>
  <si>
    <t>10.1</t>
  </si>
  <si>
    <t>10.2</t>
  </si>
  <si>
    <t>Power Supply for Desk Pro Series</t>
  </si>
  <si>
    <t>10.3</t>
  </si>
  <si>
    <t>10.4</t>
  </si>
  <si>
    <t>10.5</t>
  </si>
  <si>
    <t>Stylus Pen for Cisco Desk Pro</t>
  </si>
  <si>
    <t>10.6</t>
  </si>
  <si>
    <t>10.7</t>
  </si>
  <si>
    <t>Table Stand &amp; Connector Cover for Desk Pro Series</t>
  </si>
  <si>
    <t>10.8</t>
  </si>
  <si>
    <t>CON-SNT-CS0YK9DE</t>
  </si>
  <si>
    <t>Cisco Webex Desk Pro SNTC-8X5XNBD</t>
  </si>
  <si>
    <t>11.1</t>
  </si>
  <si>
    <t>L-ROOM-RM</t>
  </si>
  <si>
    <t>Remote monitoring option for Cisco ROOM Systems</t>
  </si>
  <si>
    <t>L-ROOM-PAK</t>
  </si>
  <si>
    <t>Electronic Delivery PAK-Cisco Device MultiSite or AV Option</t>
  </si>
  <si>
    <t>L-KITEQ-AV</t>
  </si>
  <si>
    <t>Cisco Room Kit EQ AV integrator pack - electronic delivery</t>
  </si>
  <si>
    <t>L-BARPRO-AV</t>
  </si>
  <si>
    <t>Cisco Room Bar Pro AV Integrator License-electronic delivery</t>
  </si>
  <si>
    <t>CAB-PRES-2HDMI-GR=</t>
  </si>
  <si>
    <t>Presentation cable 8m GREY HDMI 1.4b (W/ REPEATER)</t>
  </si>
  <si>
    <t>CAB-USBC-AC-9M=</t>
  </si>
  <si>
    <t>Active Optical Cable, USB-C 3.1, 9M long</t>
  </si>
  <si>
    <t>15.0</t>
  </si>
  <si>
    <t>CAB-HDMI-MUL4K-9M=</t>
  </si>
  <si>
    <t>16.0</t>
  </si>
  <si>
    <t>CS-PTZ4K-BRKT=</t>
  </si>
  <si>
    <t>Bracket for wall mounting of PTZ 4K camera (Spare)</t>
  </si>
  <si>
    <t>17.0</t>
  </si>
  <si>
    <t>CS-PTZ4K-CLNGMNT=</t>
  </si>
  <si>
    <t>Bracket for ceiling mounting of PTZ 4K camera (Spare)</t>
  </si>
  <si>
    <t>18.0</t>
  </si>
  <si>
    <t>CS-BARPRO-CAMCOV=</t>
  </si>
  <si>
    <t>Camera Cover for Room Bar Pro - SPARE</t>
  </si>
  <si>
    <t>19.0</t>
  </si>
  <si>
    <t>CS-CAM-PTZ4K=</t>
  </si>
  <si>
    <t>19.0.1</t>
  </si>
  <si>
    <t>CON-SNT-CS1F4KCA</t>
  </si>
  <si>
    <t>Pan-Tilt-Zoom 4K 20x camera SNTC-8X5XNBD</t>
  </si>
  <si>
    <t>Suma (13.0 - 19.0.1)</t>
  </si>
  <si>
    <t>20.0</t>
  </si>
  <si>
    <t>20.0.1</t>
  </si>
  <si>
    <t>21.0</t>
  </si>
  <si>
    <t>CAB-MIC-EXT-J=</t>
  </si>
  <si>
    <t>Extension cable for Table Mic (9m/29ft) with Jack plug</t>
  </si>
  <si>
    <t>22.0</t>
  </si>
  <si>
    <t>22.1</t>
  </si>
  <si>
    <t>22.2</t>
  </si>
  <si>
    <t>22.3</t>
  </si>
  <si>
    <t>22.4</t>
  </si>
  <si>
    <t>22.5</t>
  </si>
  <si>
    <t>22.0.1</t>
  </si>
  <si>
    <t>23.0</t>
  </si>
  <si>
    <t>CS-MIC-ARRAY-T=</t>
  </si>
  <si>
    <t>Cisco Table Microphone Pro (w/attached 11m cable) - SPARE</t>
  </si>
  <si>
    <t>23.0.1</t>
  </si>
  <si>
    <t>CON-SNT-CS3FYTMI</t>
  </si>
  <si>
    <t>Cisco Microphone Array for table and Webex Rooms SNTC-8X5XNB</t>
  </si>
  <si>
    <t>Suma (12.0-12.2)</t>
  </si>
  <si>
    <t>Suma (10.0-10.8)</t>
  </si>
  <si>
    <t>Suma (9.0-9.6)</t>
  </si>
  <si>
    <t>Suma (8.0-8.2)</t>
  </si>
  <si>
    <t>Suma (1.0 - 1.8)</t>
  </si>
  <si>
    <t>Suma (2.0-2.6)</t>
  </si>
  <si>
    <t>Suma (3.0-3.7)</t>
  </si>
  <si>
    <t>Suma (4.0-4.7)</t>
  </si>
  <si>
    <t>Suma (5.0-5.26)</t>
  </si>
  <si>
    <t>Suma (6.0-6.5)</t>
  </si>
  <si>
    <t>Suma (7.0-7.5)</t>
  </si>
  <si>
    <t>Suma (11.0-11.1)</t>
  </si>
  <si>
    <t>Nazwa/ Opis</t>
  </si>
  <si>
    <t>PEX-SIP-GUEST-JOIN</t>
  </si>
  <si>
    <t>SIP Guest Join - Infinity</t>
  </si>
  <si>
    <t>PEX-OTJ-LICENSE</t>
  </si>
  <si>
    <t>Pexip One-Touch Join License</t>
  </si>
  <si>
    <t>PEX14-TEAMS-12</t>
  </si>
  <si>
    <t>Interoperability License for Microsoft Teams</t>
  </si>
  <si>
    <t>Tabela 3 - Licencje Synergy Connect</t>
  </si>
  <si>
    <t>TRV100</t>
  </si>
  <si>
    <t>Wózek wideokonferencyjny do ekranu 42-75"</t>
  </si>
  <si>
    <t>TRV200</t>
  </si>
  <si>
    <t>Wózek wideokonferencyjn do ekranu 60-86"</t>
  </si>
  <si>
    <t>TR25</t>
  </si>
  <si>
    <t>Wózek z płynną regulacją wysokości, 42-65"</t>
  </si>
  <si>
    <t>TRV.Adapter</t>
  </si>
  <si>
    <t>Adapter zwiększający rozstaw VESA do serii TRV i MBV</t>
  </si>
  <si>
    <t>TRSMV1</t>
  </si>
  <si>
    <t>Półka metalowa mocowana do wózków z serii TRV, ( wymiary 398x300) kolor czarny</t>
  </si>
  <si>
    <t>TRSMV1.001</t>
  </si>
  <si>
    <t>Półka metalowa do wózków z serii TRV (TRV100/200/300), (wymiary półki 460x325mm) ,kolor czarny</t>
  </si>
  <si>
    <t>TRSMV1.002</t>
  </si>
  <si>
    <t>Półka metalowa do wózka TRV200/TRV300 (wymiary pólki 746x96 mm), kolor czarny</t>
  </si>
  <si>
    <t>TR1</t>
  </si>
  <si>
    <t>Wózek do ekranu 40-75”, czarny</t>
  </si>
  <si>
    <t>TR5</t>
  </si>
  <si>
    <t>Wózek do ekranu 42-65", kolor czarny</t>
  </si>
  <si>
    <t>TR5E</t>
  </si>
  <si>
    <t>Wózek do ekranu 42”-60” z dzieloną rurą, kolor czarny</t>
  </si>
  <si>
    <t>TWB2</t>
  </si>
  <si>
    <t>Uniwersalny uchylny uchwyt ścienny do ekranu 65-86"</t>
  </si>
  <si>
    <t>PWB2</t>
  </si>
  <si>
    <t>Uniwersalny uchylny uchwyt ścienny do ekranu 42-75"</t>
  </si>
  <si>
    <t>XWB1</t>
  </si>
  <si>
    <t>Uniwersalny stały uchwyt ścienny do ekranu 75- 110"</t>
  </si>
  <si>
    <t>Tabela 4 - Stojaki/wózki/uchwyty</t>
  </si>
  <si>
    <t>LH8664UHS-B1AG</t>
  </si>
  <si>
    <t>MONITORY IIYAMA DIGITAL SIGNAGE - NOWA seria 64 - (4K), 86 cali</t>
  </si>
  <si>
    <t>LH5575UHS-B1AG</t>
  </si>
  <si>
    <t>MONITORY IIYAMA DIGITAL SIGNAGE - NOWA seria 75 - (4K), 55 cali</t>
  </si>
  <si>
    <t>LH6575UHS-B1AG</t>
  </si>
  <si>
    <t>MONITORY IIYAMA DIGITAL SIGNAGE - NOWA seria 75 - (4K), 65 cali</t>
  </si>
  <si>
    <t>LH9875UHS-B1AG</t>
  </si>
  <si>
    <t>MONITORY IIYAMA DIGITAL SIGNAGE - NOWA seria 75 - (4K), 98 cali</t>
  </si>
  <si>
    <t>LH6570UHB-B1</t>
  </si>
  <si>
    <t>MONITORY IIYAMA DIGITAL SIGNAGE - seria 70 - (4K), 65 cali, ULTRA CIENKA KONSTRUKCJA (30mm)</t>
  </si>
  <si>
    <t>LH10551UWS-B1AG</t>
  </si>
  <si>
    <t>MONITORY IIYAMA DIGITAL SIGNAGE - NOWA seria 51UWS - (5K), 105 cali</t>
  </si>
  <si>
    <t>7</t>
  </si>
  <si>
    <t>LH7554UHS-B1AG</t>
  </si>
  <si>
    <t>MONITORY IIYAMA DIGITAL SIGNAGE - seria 54 - (FHD/4K), 75 cali</t>
  </si>
  <si>
    <t>8</t>
  </si>
  <si>
    <t>75UH5J-M</t>
  </si>
  <si>
    <t>MONITORY LG DIGITAL SIGNAGE - seria UH5J-H, 75 cali</t>
  </si>
  <si>
    <t>9</t>
  </si>
  <si>
    <t>86UH5J-H</t>
  </si>
  <si>
    <t>MONITORY LG DIGITAL SIGNAGE - seria UH5J-H, 86 cali</t>
  </si>
  <si>
    <t>10</t>
  </si>
  <si>
    <t>98UH5J-H</t>
  </si>
  <si>
    <t>MONITORY LG DIGITAL SIGNAGE - seria UH5J-H, 98 cali</t>
  </si>
  <si>
    <t>11</t>
  </si>
  <si>
    <t>86UL3J-N</t>
  </si>
  <si>
    <t>MONITORY LG DIGITAL SIGNAGE - seria UL3J, 86 cali</t>
  </si>
  <si>
    <t>12</t>
  </si>
  <si>
    <t>75UL3J-E</t>
  </si>
  <si>
    <t>MONITORY LG DIGITAL SIGNAGE - seria UL3J, 75 cali</t>
  </si>
  <si>
    <t>65UL3J-E</t>
  </si>
  <si>
    <t>MONITORY LG DIGITAL SIGNAGE - seria UL3J, 65 cali</t>
  </si>
  <si>
    <t>14</t>
  </si>
  <si>
    <t>55UL3J-M</t>
  </si>
  <si>
    <t>MONITORY LG DIGITAL SIGNAGE - seria UL3J, 55 cali</t>
  </si>
  <si>
    <t>Tabela 6 - Monitory</t>
  </si>
  <si>
    <t>Tabela 7 - Akcesoria multimedialne i eksploatacyjne niewyspecyfikowane</t>
  </si>
  <si>
    <t>Tabela 5 - Telewizory</t>
  </si>
  <si>
    <t>Tabela 8 -Wsparcie Wykonawcy</t>
  </si>
  <si>
    <t>Wsparcie (roboczogodziny)</t>
  </si>
  <si>
    <t>Cena</t>
  </si>
  <si>
    <t>Ilość rbh</t>
  </si>
  <si>
    <t>Suma Wszystko (Tabele od 1 do 8)</t>
  </si>
  <si>
    <t xml:space="preserve">Pomoc w dostosowaniu/ modyfikacji/ konfiguracji systemu wideokonferencyjnego do bieżących potrzeb Zamawiającego.  Pomoc w usuwaniu problemów związanych z nieprawidłowym dzialaniem systemu/ awarii.  </t>
  </si>
  <si>
    <t>Suma Tabela 8</t>
  </si>
  <si>
    <t>Suma Tabela 7</t>
  </si>
  <si>
    <t>Suma Tabela 6</t>
  </si>
  <si>
    <t>Suma Tabela 5</t>
  </si>
  <si>
    <t xml:space="preserve">UWAGI: </t>
  </si>
  <si>
    <t>Możliwość edycji tylko kolumny "Cena Jednostkowa (PLN)"</t>
  </si>
  <si>
    <t>Cena jednostkowa powinna zostać podana z dokładnością do dwóch miejsc po przecinku.</t>
  </si>
  <si>
    <t>Suma (20.0 - 20.0.1)</t>
  </si>
  <si>
    <t>Suma (21.0 - 22.0.1)</t>
  </si>
  <si>
    <t>Suma (23.0 - 23.0.1)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</si>
</sst>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0"/>
    <numFmt numFmtId="165" formatCode="0.0"/>
    <numFmt numFmtId="166" formatCode="#,##0.00\ &quot;zł&quot;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Helvetica"/>
    </font>
    <font>
      <sz val="9"/>
      <color indexed="8"/>
      <name val="Helvetica"/>
    </font>
    <font>
      <sz val="9"/>
      <color indexed="8"/>
      <name val="Helvetica"/>
    </font>
    <font>
      <b/>
      <sz val="9"/>
      <color indexed="8"/>
      <name val="Helvetica"/>
      <charset val="238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Helvetica"/>
      <charset val="238"/>
    </font>
    <font>
      <b/>
      <sz val="10"/>
      <name val="Calibri"/>
      <family val="2"/>
      <charset val="238"/>
      <scheme val="minor"/>
    </font>
    <font>
      <b/>
      <sz val="9"/>
      <color theme="0"/>
      <name val="Helvetica"/>
      <charset val="238"/>
    </font>
    <font>
      <sz val="9"/>
      <name val="Helvetica"/>
      <charset val="238"/>
    </font>
    <font>
      <b/>
      <sz val="14"/>
      <color indexed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12" fillId="0" borderId="0" xfId="0" applyFont="1" applyProtection="1"/>
    <xf numFmtId="0" fontId="6" fillId="0" borderId="0" xfId="0" applyFont="1" applyProtection="1"/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5" fillId="6" borderId="12" xfId="0" applyFont="1" applyFill="1" applyBorder="1" applyAlignment="1" applyProtection="1">
      <alignment vertical="center" wrapText="1"/>
    </xf>
    <xf numFmtId="4" fontId="5" fillId="6" borderId="9" xfId="0" applyNumberFormat="1" applyFont="1" applyFill="1" applyBorder="1" applyAlignment="1" applyProtection="1">
      <alignment vertical="center" wrapText="1"/>
    </xf>
    <xf numFmtId="0" fontId="5" fillId="6" borderId="9" xfId="0" applyFont="1" applyFill="1" applyBorder="1" applyAlignment="1" applyProtection="1">
      <alignment vertical="center" wrapText="1"/>
    </xf>
    <xf numFmtId="0" fontId="5" fillId="6" borderId="8" xfId="0" applyFont="1" applyFill="1" applyBorder="1" applyAlignment="1" applyProtection="1">
      <alignment vertical="center" wrapText="1"/>
    </xf>
    <xf numFmtId="4" fontId="5" fillId="6" borderId="8" xfId="0" applyNumberFormat="1" applyFont="1" applyFill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4" fontId="9" fillId="4" borderId="0" xfId="0" applyNumberFormat="1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 vertical="center" wrapText="1"/>
    </xf>
    <xf numFmtId="166" fontId="10" fillId="3" borderId="3" xfId="0" applyNumberFormat="1" applyFont="1" applyFill="1" applyBorder="1" applyAlignment="1" applyProtection="1">
      <alignment horizontal="center" vertical="center" wrapText="1"/>
    </xf>
    <xf numFmtId="0" fontId="11" fillId="7" borderId="0" xfId="0" applyFont="1" applyFill="1" applyAlignment="1" applyProtection="1">
      <alignment vertical="center"/>
    </xf>
    <xf numFmtId="0" fontId="8" fillId="5" borderId="5" xfId="0" applyFont="1" applyFill="1" applyBorder="1" applyAlignment="1" applyProtection="1">
      <alignment vertical="center" wrapText="1"/>
    </xf>
    <xf numFmtId="0" fontId="8" fillId="5" borderId="6" xfId="0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right" vertical="center" wrapText="1"/>
    </xf>
    <xf numFmtId="3" fontId="10" fillId="3" borderId="3" xfId="0" applyNumberFormat="1" applyFont="1" applyFill="1" applyBorder="1" applyAlignment="1" applyProtection="1">
      <alignment horizontal="center" vertical="center" wrapText="1"/>
    </xf>
    <xf numFmtId="166" fontId="10" fillId="3" borderId="3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1" fontId="4" fillId="0" borderId="3" xfId="0" applyNumberFormat="1" applyFont="1" applyBorder="1" applyAlignment="1" applyProtection="1">
      <alignment horizontal="left" vertical="center" wrapText="1"/>
    </xf>
    <xf numFmtId="4" fontId="11" fillId="7" borderId="0" xfId="0" applyNumberFormat="1" applyFont="1" applyFill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left" vertical="center" wrapText="1"/>
    </xf>
    <xf numFmtId="0" fontId="5" fillId="6" borderId="11" xfId="0" applyFont="1" applyFill="1" applyBorder="1" applyAlignment="1" applyProtection="1">
      <alignment horizontal="right" vertical="center" wrapText="1"/>
    </xf>
    <xf numFmtId="0" fontId="5" fillId="6" borderId="12" xfId="0" applyFont="1" applyFill="1" applyBorder="1" applyAlignment="1" applyProtection="1">
      <alignment horizontal="right" vertical="center" wrapText="1"/>
    </xf>
    <xf numFmtId="0" fontId="11" fillId="7" borderId="0" xfId="0" applyFont="1" applyFill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right" vertical="center" wrapText="1"/>
    </xf>
    <xf numFmtId="0" fontId="5" fillId="6" borderId="8" xfId="0" applyFont="1" applyFill="1" applyBorder="1" applyAlignment="1" applyProtection="1">
      <alignment horizontal="right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top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165" fontId="5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left" vertical="top" wrapText="1"/>
    </xf>
    <xf numFmtId="49" fontId="13" fillId="3" borderId="3" xfId="0" applyNumberFormat="1" applyFont="1" applyFill="1" applyBorder="1" applyAlignment="1" applyProtection="1">
      <alignment horizontal="left" vertical="top" wrapText="1"/>
    </xf>
    <xf numFmtId="0" fontId="13" fillId="3" borderId="3" xfId="0" applyNumberFormat="1" applyFont="1" applyFill="1" applyBorder="1" applyAlignment="1" applyProtection="1">
      <alignment horizontal="left" vertical="top" wrapText="1"/>
    </xf>
    <xf numFmtId="0" fontId="13" fillId="3" borderId="10" xfId="0" applyFont="1" applyFill="1" applyBorder="1" applyAlignment="1" applyProtection="1">
      <alignment horizontal="left" vertical="top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3"/>
  <sheetViews>
    <sheetView showGridLines="0" tabSelected="1" topLeftCell="A212" workbookViewId="0">
      <selection activeCell="I224" sqref="I224"/>
    </sheetView>
  </sheetViews>
  <sheetFormatPr defaultColWidth="14.85546875" defaultRowHeight="12.75" customHeight="1" x14ac:dyDescent="0.25"/>
  <cols>
    <col min="1" max="1" width="10.42578125" style="2" customWidth="1"/>
    <col min="2" max="2" width="25.42578125" style="2" customWidth="1"/>
    <col min="3" max="3" width="41.85546875" style="2" customWidth="1"/>
    <col min="4" max="4" width="9.5703125" style="2" customWidth="1"/>
    <col min="5" max="5" width="12.7109375" style="2" customWidth="1"/>
    <col min="6" max="6" width="10.140625" style="2" customWidth="1"/>
    <col min="7" max="7" width="17.5703125" style="2" customWidth="1"/>
    <col min="8" max="16384" width="14.85546875" style="2"/>
  </cols>
  <sheetData>
    <row r="2" spans="1:7" ht="15" customHeight="1" x14ac:dyDescent="0.3">
      <c r="A2" s="3" t="s">
        <v>469</v>
      </c>
    </row>
    <row r="3" spans="1:7" ht="18" customHeight="1" x14ac:dyDescent="0.3">
      <c r="B3" s="3" t="s">
        <v>470</v>
      </c>
    </row>
    <row r="4" spans="1:7" ht="25.5" customHeight="1" x14ac:dyDescent="0.3">
      <c r="B4" s="3" t="s">
        <v>471</v>
      </c>
    </row>
    <row r="5" spans="1:7" ht="25.5" customHeight="1" x14ac:dyDescent="0.3">
      <c r="B5" s="3"/>
    </row>
    <row r="6" spans="1:7" ht="15" x14ac:dyDescent="0.25">
      <c r="A6" s="4" t="s">
        <v>177</v>
      </c>
    </row>
    <row r="7" spans="1:7" ht="53.25" customHeight="1" x14ac:dyDescent="0.25">
      <c r="A7" s="5" t="s">
        <v>89</v>
      </c>
      <c r="B7" s="5" t="s">
        <v>0</v>
      </c>
      <c r="C7" s="5" t="s">
        <v>90</v>
      </c>
      <c r="D7" s="6" t="s">
        <v>91</v>
      </c>
      <c r="E7" s="7" t="s">
        <v>181</v>
      </c>
      <c r="F7" s="7" t="s">
        <v>178</v>
      </c>
      <c r="G7" s="8" t="s">
        <v>182</v>
      </c>
    </row>
    <row r="8" spans="1:7" ht="15" x14ac:dyDescent="0.25">
      <c r="A8" s="52" t="s">
        <v>1</v>
      </c>
      <c r="B8" s="53" t="s">
        <v>187</v>
      </c>
      <c r="C8" s="54" t="s">
        <v>188</v>
      </c>
      <c r="D8" s="55" t="s">
        <v>2</v>
      </c>
      <c r="E8" s="1">
        <v>0</v>
      </c>
      <c r="F8" s="11">
        <v>10</v>
      </c>
      <c r="G8" s="12">
        <f t="shared" ref="G8:G17" si="0">E8*F8</f>
        <v>0</v>
      </c>
    </row>
    <row r="9" spans="1:7" ht="15" x14ac:dyDescent="0.25">
      <c r="A9" s="56" t="s">
        <v>4</v>
      </c>
      <c r="B9" s="57" t="s">
        <v>5</v>
      </c>
      <c r="C9" s="54" t="s">
        <v>6</v>
      </c>
      <c r="D9" s="55" t="s">
        <v>2</v>
      </c>
      <c r="E9" s="1">
        <v>0</v>
      </c>
      <c r="F9" s="11">
        <v>10</v>
      </c>
      <c r="G9" s="12">
        <f>E9*F9</f>
        <v>0</v>
      </c>
    </row>
    <row r="10" spans="1:7" ht="15" x14ac:dyDescent="0.25">
      <c r="A10" s="56" t="s">
        <v>7</v>
      </c>
      <c r="B10" s="57" t="s">
        <v>9</v>
      </c>
      <c r="C10" s="54" t="s">
        <v>10</v>
      </c>
      <c r="D10" s="55" t="s">
        <v>2</v>
      </c>
      <c r="E10" s="1">
        <v>0</v>
      </c>
      <c r="F10" s="11">
        <v>10</v>
      </c>
      <c r="G10" s="12">
        <f t="shared" si="0"/>
        <v>0</v>
      </c>
    </row>
    <row r="11" spans="1:7" ht="15" x14ac:dyDescent="0.25">
      <c r="A11" s="56" t="s">
        <v>8</v>
      </c>
      <c r="B11" s="57" t="s">
        <v>13</v>
      </c>
      <c r="C11" s="54" t="s">
        <v>14</v>
      </c>
      <c r="D11" s="55" t="s">
        <v>2</v>
      </c>
      <c r="E11" s="1">
        <v>0</v>
      </c>
      <c r="F11" s="11">
        <v>10</v>
      </c>
      <c r="G11" s="12">
        <f t="shared" si="0"/>
        <v>0</v>
      </c>
    </row>
    <row r="12" spans="1:7" ht="15" x14ac:dyDescent="0.25">
      <c r="A12" s="56" t="s">
        <v>11</v>
      </c>
      <c r="B12" s="57" t="s">
        <v>112</v>
      </c>
      <c r="C12" s="54" t="s">
        <v>113</v>
      </c>
      <c r="D12" s="55" t="s">
        <v>2</v>
      </c>
      <c r="E12" s="1">
        <v>0</v>
      </c>
      <c r="F12" s="11">
        <v>10</v>
      </c>
      <c r="G12" s="12">
        <f t="shared" si="0"/>
        <v>0</v>
      </c>
    </row>
    <row r="13" spans="1:7" ht="15" x14ac:dyDescent="0.25">
      <c r="A13" s="56" t="s">
        <v>12</v>
      </c>
      <c r="B13" s="57" t="s">
        <v>20</v>
      </c>
      <c r="C13" s="54" t="s">
        <v>189</v>
      </c>
      <c r="D13" s="55" t="s">
        <v>2</v>
      </c>
      <c r="E13" s="1">
        <v>0</v>
      </c>
      <c r="F13" s="11">
        <v>10</v>
      </c>
      <c r="G13" s="12">
        <f t="shared" si="0"/>
        <v>0</v>
      </c>
    </row>
    <row r="14" spans="1:7" ht="15" x14ac:dyDescent="0.25">
      <c r="A14" s="56" t="s">
        <v>15</v>
      </c>
      <c r="B14" s="57" t="s">
        <v>114</v>
      </c>
      <c r="C14" s="54" t="s">
        <v>115</v>
      </c>
      <c r="D14" s="55" t="s">
        <v>2</v>
      </c>
      <c r="E14" s="1">
        <v>0</v>
      </c>
      <c r="F14" s="11">
        <v>10</v>
      </c>
      <c r="G14" s="12">
        <f t="shared" si="0"/>
        <v>0</v>
      </c>
    </row>
    <row r="15" spans="1:7" ht="15" x14ac:dyDescent="0.25">
      <c r="A15" s="56" t="s">
        <v>18</v>
      </c>
      <c r="B15" s="57" t="s">
        <v>29</v>
      </c>
      <c r="C15" s="54" t="s">
        <v>30</v>
      </c>
      <c r="D15" s="55" t="s">
        <v>2</v>
      </c>
      <c r="E15" s="1">
        <v>0</v>
      </c>
      <c r="F15" s="11">
        <v>10</v>
      </c>
      <c r="G15" s="12">
        <f t="shared" si="0"/>
        <v>0</v>
      </c>
    </row>
    <row r="16" spans="1:7" ht="15" x14ac:dyDescent="0.25">
      <c r="A16" s="56" t="s">
        <v>19</v>
      </c>
      <c r="B16" s="57" t="s">
        <v>190</v>
      </c>
      <c r="C16" s="54" t="s">
        <v>116</v>
      </c>
      <c r="D16" s="55" t="s">
        <v>2</v>
      </c>
      <c r="E16" s="1">
        <v>0</v>
      </c>
      <c r="F16" s="11">
        <v>10</v>
      </c>
      <c r="G16" s="12">
        <f t="shared" si="0"/>
        <v>0</v>
      </c>
    </row>
    <row r="17" spans="1:7" ht="15" x14ac:dyDescent="0.25">
      <c r="A17" s="56" t="s">
        <v>3</v>
      </c>
      <c r="B17" s="57" t="s">
        <v>110</v>
      </c>
      <c r="C17" s="54" t="s">
        <v>111</v>
      </c>
      <c r="D17" s="55">
        <v>36</v>
      </c>
      <c r="E17" s="1">
        <v>0</v>
      </c>
      <c r="F17" s="11">
        <v>10</v>
      </c>
      <c r="G17" s="12">
        <f t="shared" si="0"/>
        <v>0</v>
      </c>
    </row>
    <row r="18" spans="1:7" ht="15.75" customHeight="1" thickBot="1" x14ac:dyDescent="0.3">
      <c r="A18" s="41" t="s">
        <v>378</v>
      </c>
      <c r="B18" s="42"/>
      <c r="C18" s="42"/>
      <c r="D18" s="13"/>
      <c r="E18" s="14">
        <f>SUM(E8:E17)</f>
        <v>0</v>
      </c>
      <c r="F18" s="15"/>
      <c r="G18" s="14">
        <f>SUM(G8:G17)</f>
        <v>0</v>
      </c>
    </row>
    <row r="19" spans="1:7" ht="15" x14ac:dyDescent="0.25">
      <c r="A19" s="52" t="s">
        <v>21</v>
      </c>
      <c r="B19" s="53" t="s">
        <v>191</v>
      </c>
      <c r="C19" s="58" t="s">
        <v>192</v>
      </c>
      <c r="D19" s="55" t="s">
        <v>2</v>
      </c>
      <c r="E19" s="1">
        <v>0</v>
      </c>
      <c r="F19" s="11">
        <v>4</v>
      </c>
      <c r="G19" s="12">
        <f t="shared" ref="G19:G26" si="1">E19*F19</f>
        <v>0</v>
      </c>
    </row>
    <row r="20" spans="1:7" ht="15" x14ac:dyDescent="0.25">
      <c r="A20" s="57" t="s">
        <v>23</v>
      </c>
      <c r="B20" s="57" t="s">
        <v>193</v>
      </c>
      <c r="C20" s="58" t="s">
        <v>194</v>
      </c>
      <c r="D20" s="55" t="s">
        <v>2</v>
      </c>
      <c r="E20" s="1">
        <v>0</v>
      </c>
      <c r="F20" s="11">
        <v>4</v>
      </c>
      <c r="G20" s="12">
        <f t="shared" si="1"/>
        <v>0</v>
      </c>
    </row>
    <row r="21" spans="1:7" ht="15" x14ac:dyDescent="0.25">
      <c r="A21" s="56" t="s">
        <v>24</v>
      </c>
      <c r="B21" s="57" t="s">
        <v>195</v>
      </c>
      <c r="C21" s="58" t="s">
        <v>196</v>
      </c>
      <c r="D21" s="55" t="s">
        <v>2</v>
      </c>
      <c r="E21" s="1">
        <v>0</v>
      </c>
      <c r="F21" s="11">
        <v>4</v>
      </c>
      <c r="G21" s="12">
        <f t="shared" si="1"/>
        <v>0</v>
      </c>
    </row>
    <row r="22" spans="1:7" ht="24" x14ac:dyDescent="0.25">
      <c r="A22" s="56" t="s">
        <v>25</v>
      </c>
      <c r="B22" s="57" t="s">
        <v>190</v>
      </c>
      <c r="C22" s="58" t="s">
        <v>116</v>
      </c>
      <c r="D22" s="55" t="s">
        <v>2</v>
      </c>
      <c r="E22" s="1">
        <v>0</v>
      </c>
      <c r="F22" s="11">
        <v>4</v>
      </c>
      <c r="G22" s="12">
        <f t="shared" si="1"/>
        <v>0</v>
      </c>
    </row>
    <row r="23" spans="1:7" ht="15" x14ac:dyDescent="0.25">
      <c r="A23" s="56" t="s">
        <v>26</v>
      </c>
      <c r="B23" s="57" t="s">
        <v>9</v>
      </c>
      <c r="C23" s="58" t="s">
        <v>10</v>
      </c>
      <c r="D23" s="55" t="s">
        <v>2</v>
      </c>
      <c r="E23" s="1">
        <v>0</v>
      </c>
      <c r="F23" s="11">
        <v>4</v>
      </c>
      <c r="G23" s="12">
        <f t="shared" si="1"/>
        <v>0</v>
      </c>
    </row>
    <row r="24" spans="1:7" ht="15" x14ac:dyDescent="0.25">
      <c r="A24" s="56" t="s">
        <v>27</v>
      </c>
      <c r="B24" s="57" t="s">
        <v>13</v>
      </c>
      <c r="C24" s="58" t="s">
        <v>14</v>
      </c>
      <c r="D24" s="55" t="s">
        <v>2</v>
      </c>
      <c r="E24" s="1">
        <v>0</v>
      </c>
      <c r="F24" s="11">
        <v>4</v>
      </c>
      <c r="G24" s="12">
        <f t="shared" si="1"/>
        <v>0</v>
      </c>
    </row>
    <row r="25" spans="1:7" ht="15" x14ac:dyDescent="0.25">
      <c r="A25" s="56" t="s">
        <v>28</v>
      </c>
      <c r="B25" s="57" t="s">
        <v>197</v>
      </c>
      <c r="C25" s="58" t="s">
        <v>198</v>
      </c>
      <c r="D25" s="55" t="s">
        <v>2</v>
      </c>
      <c r="E25" s="1">
        <v>0</v>
      </c>
      <c r="F25" s="11">
        <v>4</v>
      </c>
      <c r="G25" s="12">
        <f t="shared" si="1"/>
        <v>0</v>
      </c>
    </row>
    <row r="26" spans="1:7" ht="15" x14ac:dyDescent="0.25">
      <c r="A26" s="56" t="s">
        <v>22</v>
      </c>
      <c r="B26" s="57" t="s">
        <v>199</v>
      </c>
      <c r="C26" s="58" t="s">
        <v>200</v>
      </c>
      <c r="D26" s="55">
        <v>36</v>
      </c>
      <c r="E26" s="1">
        <v>0</v>
      </c>
      <c r="F26" s="11">
        <v>4</v>
      </c>
      <c r="G26" s="12">
        <f t="shared" si="1"/>
        <v>0</v>
      </c>
    </row>
    <row r="27" spans="1:7" ht="15.75" customHeight="1" thickBot="1" x14ac:dyDescent="0.3">
      <c r="A27" s="41" t="s">
        <v>379</v>
      </c>
      <c r="B27" s="42"/>
      <c r="C27" s="42"/>
      <c r="D27" s="13"/>
      <c r="E27" s="14">
        <f>SUM(E19:E26)</f>
        <v>0</v>
      </c>
      <c r="F27" s="15"/>
      <c r="G27" s="14">
        <f>SUM(G19:G26)</f>
        <v>0</v>
      </c>
    </row>
    <row r="28" spans="1:7" ht="15" x14ac:dyDescent="0.25">
      <c r="A28" s="59" t="s">
        <v>31</v>
      </c>
      <c r="B28" s="53" t="s">
        <v>139</v>
      </c>
      <c r="C28" s="58" t="s">
        <v>201</v>
      </c>
      <c r="D28" s="55" t="s">
        <v>2</v>
      </c>
      <c r="E28" s="1">
        <v>0</v>
      </c>
      <c r="F28" s="11">
        <v>0</v>
      </c>
      <c r="G28" s="12">
        <f t="shared" ref="G28:G38" si="2">E28*F28</f>
        <v>0</v>
      </c>
    </row>
    <row r="29" spans="1:7" ht="15" x14ac:dyDescent="0.25">
      <c r="A29" s="56" t="s">
        <v>34</v>
      </c>
      <c r="B29" s="57" t="s">
        <v>5</v>
      </c>
      <c r="C29" s="58" t="s">
        <v>6</v>
      </c>
      <c r="D29" s="55" t="s">
        <v>2</v>
      </c>
      <c r="E29" s="1">
        <v>0</v>
      </c>
      <c r="F29" s="11">
        <v>0</v>
      </c>
      <c r="G29" s="12">
        <f t="shared" si="2"/>
        <v>0</v>
      </c>
    </row>
    <row r="30" spans="1:7" ht="24" x14ac:dyDescent="0.25">
      <c r="A30" s="56" t="s">
        <v>35</v>
      </c>
      <c r="B30" s="57" t="s">
        <v>202</v>
      </c>
      <c r="C30" s="58" t="s">
        <v>116</v>
      </c>
      <c r="D30" s="55" t="s">
        <v>2</v>
      </c>
      <c r="E30" s="1">
        <v>0</v>
      </c>
      <c r="F30" s="11">
        <v>0</v>
      </c>
      <c r="G30" s="12">
        <f t="shared" si="2"/>
        <v>0</v>
      </c>
    </row>
    <row r="31" spans="1:7" ht="15" x14ac:dyDescent="0.25">
      <c r="A31" s="56" t="s">
        <v>118</v>
      </c>
      <c r="B31" s="57" t="s">
        <v>203</v>
      </c>
      <c r="C31" s="58" t="s">
        <v>204</v>
      </c>
      <c r="D31" s="55" t="s">
        <v>2</v>
      </c>
      <c r="E31" s="1">
        <v>0</v>
      </c>
      <c r="F31" s="11">
        <v>0</v>
      </c>
      <c r="G31" s="12">
        <f t="shared" si="2"/>
        <v>0</v>
      </c>
    </row>
    <row r="32" spans="1:7" ht="15" x14ac:dyDescent="0.25">
      <c r="A32" s="56" t="s">
        <v>119</v>
      </c>
      <c r="B32" s="57" t="s">
        <v>205</v>
      </c>
      <c r="C32" s="58" t="s">
        <v>206</v>
      </c>
      <c r="D32" s="55" t="s">
        <v>2</v>
      </c>
      <c r="E32" s="1">
        <v>0</v>
      </c>
      <c r="F32" s="11">
        <v>0</v>
      </c>
      <c r="G32" s="12">
        <f t="shared" si="2"/>
        <v>0</v>
      </c>
    </row>
    <row r="33" spans="1:7" ht="15" x14ac:dyDescent="0.25">
      <c r="A33" s="56" t="s">
        <v>37</v>
      </c>
      <c r="B33" s="57" t="s">
        <v>135</v>
      </c>
      <c r="C33" s="58" t="s">
        <v>136</v>
      </c>
      <c r="D33" s="55" t="s">
        <v>2</v>
      </c>
      <c r="E33" s="1">
        <v>0</v>
      </c>
      <c r="F33" s="11">
        <v>0</v>
      </c>
      <c r="G33" s="12">
        <f t="shared" si="2"/>
        <v>0</v>
      </c>
    </row>
    <row r="34" spans="1:7" ht="15" x14ac:dyDescent="0.25">
      <c r="A34" s="56" t="s">
        <v>40</v>
      </c>
      <c r="B34" s="57" t="s">
        <v>146</v>
      </c>
      <c r="C34" s="58" t="s">
        <v>147</v>
      </c>
      <c r="D34" s="55" t="s">
        <v>2</v>
      </c>
      <c r="E34" s="1">
        <v>0</v>
      </c>
      <c r="F34" s="11">
        <v>0</v>
      </c>
      <c r="G34" s="12">
        <f t="shared" si="2"/>
        <v>0</v>
      </c>
    </row>
    <row r="35" spans="1:7" ht="15" x14ac:dyDescent="0.25">
      <c r="A35" s="56" t="s">
        <v>42</v>
      </c>
      <c r="B35" s="57" t="s">
        <v>123</v>
      </c>
      <c r="C35" s="58" t="s">
        <v>17</v>
      </c>
      <c r="D35" s="55" t="s">
        <v>2</v>
      </c>
      <c r="E35" s="1">
        <v>0</v>
      </c>
      <c r="F35" s="11">
        <v>0</v>
      </c>
      <c r="G35" s="12">
        <f t="shared" si="2"/>
        <v>0</v>
      </c>
    </row>
    <row r="36" spans="1:7" ht="15" x14ac:dyDescent="0.25">
      <c r="A36" s="56" t="s">
        <v>44</v>
      </c>
      <c r="B36" s="57" t="s">
        <v>137</v>
      </c>
      <c r="C36" s="58" t="s">
        <v>138</v>
      </c>
      <c r="D36" s="55" t="s">
        <v>2</v>
      </c>
      <c r="E36" s="1">
        <v>0</v>
      </c>
      <c r="F36" s="11">
        <v>0</v>
      </c>
      <c r="G36" s="12">
        <f t="shared" si="2"/>
        <v>0</v>
      </c>
    </row>
    <row r="37" spans="1:7" ht="24" x14ac:dyDescent="0.25">
      <c r="A37" s="56" t="s">
        <v>117</v>
      </c>
      <c r="B37" s="57" t="s">
        <v>207</v>
      </c>
      <c r="C37" s="58" t="s">
        <v>208</v>
      </c>
      <c r="D37" s="55" t="s">
        <v>2</v>
      </c>
      <c r="E37" s="1">
        <v>0</v>
      </c>
      <c r="F37" s="11">
        <v>0</v>
      </c>
      <c r="G37" s="12">
        <f t="shared" si="2"/>
        <v>0</v>
      </c>
    </row>
    <row r="38" spans="1:7" ht="15" x14ac:dyDescent="0.25">
      <c r="A38" s="56" t="s">
        <v>33</v>
      </c>
      <c r="B38" s="57" t="s">
        <v>209</v>
      </c>
      <c r="C38" s="58" t="s">
        <v>210</v>
      </c>
      <c r="D38" s="55">
        <v>36</v>
      </c>
      <c r="E38" s="1">
        <v>0</v>
      </c>
      <c r="F38" s="11">
        <v>0</v>
      </c>
      <c r="G38" s="12">
        <f t="shared" si="2"/>
        <v>0</v>
      </c>
    </row>
    <row r="39" spans="1:7" ht="15.75" customHeight="1" thickBot="1" x14ac:dyDescent="0.3">
      <c r="A39" s="41" t="s">
        <v>380</v>
      </c>
      <c r="B39" s="42"/>
      <c r="C39" s="42"/>
      <c r="D39" s="13"/>
      <c r="E39" s="14">
        <f>SUM(E28:E38)</f>
        <v>0</v>
      </c>
      <c r="F39" s="15"/>
      <c r="G39" s="14">
        <f>SUM(G28:G38)</f>
        <v>0</v>
      </c>
    </row>
    <row r="40" spans="1:7" ht="15" x14ac:dyDescent="0.25">
      <c r="A40" s="59" t="s">
        <v>45</v>
      </c>
      <c r="B40" s="53" t="s">
        <v>131</v>
      </c>
      <c r="C40" s="58" t="s">
        <v>211</v>
      </c>
      <c r="D40" s="55" t="s">
        <v>2</v>
      </c>
      <c r="E40" s="1">
        <v>0</v>
      </c>
      <c r="F40" s="11">
        <v>0</v>
      </c>
      <c r="G40" s="34">
        <f t="shared" ref="G40:G49" si="3">E40*F40</f>
        <v>0</v>
      </c>
    </row>
    <row r="41" spans="1:7" ht="15" x14ac:dyDescent="0.25">
      <c r="A41" s="56" t="s">
        <v>48</v>
      </c>
      <c r="B41" s="57" t="s">
        <v>5</v>
      </c>
      <c r="C41" s="58" t="s">
        <v>6</v>
      </c>
      <c r="D41" s="55" t="s">
        <v>2</v>
      </c>
      <c r="E41" s="1">
        <v>0</v>
      </c>
      <c r="F41" s="11">
        <v>0</v>
      </c>
      <c r="G41" s="12">
        <f t="shared" si="3"/>
        <v>0</v>
      </c>
    </row>
    <row r="42" spans="1:7" ht="24" x14ac:dyDescent="0.25">
      <c r="A42" s="56" t="s">
        <v>49</v>
      </c>
      <c r="B42" s="57" t="s">
        <v>202</v>
      </c>
      <c r="C42" s="58" t="s">
        <v>116</v>
      </c>
      <c r="D42" s="55" t="s">
        <v>2</v>
      </c>
      <c r="E42" s="1">
        <v>0</v>
      </c>
      <c r="F42" s="11">
        <v>0</v>
      </c>
      <c r="G42" s="12">
        <f t="shared" si="3"/>
        <v>0</v>
      </c>
    </row>
    <row r="43" spans="1:7" ht="15" x14ac:dyDescent="0.25">
      <c r="A43" s="56" t="s">
        <v>51</v>
      </c>
      <c r="B43" s="57" t="s">
        <v>212</v>
      </c>
      <c r="C43" s="58" t="s">
        <v>213</v>
      </c>
      <c r="D43" s="55" t="s">
        <v>2</v>
      </c>
      <c r="E43" s="1">
        <v>0</v>
      </c>
      <c r="F43" s="11">
        <v>0</v>
      </c>
      <c r="G43" s="12">
        <f t="shared" si="3"/>
        <v>0</v>
      </c>
    </row>
    <row r="44" spans="1:7" ht="15" x14ac:dyDescent="0.25">
      <c r="A44" s="56" t="s">
        <v>52</v>
      </c>
      <c r="B44" s="57" t="s">
        <v>133</v>
      </c>
      <c r="C44" s="58" t="s">
        <v>134</v>
      </c>
      <c r="D44" s="55" t="s">
        <v>2</v>
      </c>
      <c r="E44" s="1">
        <v>0</v>
      </c>
      <c r="F44" s="11">
        <v>0</v>
      </c>
      <c r="G44" s="12">
        <f t="shared" si="3"/>
        <v>0</v>
      </c>
    </row>
    <row r="45" spans="1:7" ht="15" x14ac:dyDescent="0.25">
      <c r="A45" s="56" t="s">
        <v>53</v>
      </c>
      <c r="B45" s="57" t="s">
        <v>203</v>
      </c>
      <c r="C45" s="58" t="s">
        <v>204</v>
      </c>
      <c r="D45" s="55" t="s">
        <v>2</v>
      </c>
      <c r="E45" s="1">
        <v>0</v>
      </c>
      <c r="F45" s="11">
        <v>0</v>
      </c>
      <c r="G45" s="12">
        <f t="shared" si="3"/>
        <v>0</v>
      </c>
    </row>
    <row r="46" spans="1:7" ht="15" x14ac:dyDescent="0.25">
      <c r="A46" s="56" t="s">
        <v>58</v>
      </c>
      <c r="B46" s="57" t="s">
        <v>205</v>
      </c>
      <c r="C46" s="58" t="s">
        <v>206</v>
      </c>
      <c r="D46" s="55" t="s">
        <v>2</v>
      </c>
      <c r="E46" s="1">
        <v>0</v>
      </c>
      <c r="F46" s="11">
        <v>0</v>
      </c>
      <c r="G46" s="12">
        <f t="shared" si="3"/>
        <v>0</v>
      </c>
    </row>
    <row r="47" spans="1:7" ht="15" x14ac:dyDescent="0.25">
      <c r="A47" s="56" t="s">
        <v>55</v>
      </c>
      <c r="B47" s="57" t="s">
        <v>135</v>
      </c>
      <c r="C47" s="58" t="s">
        <v>136</v>
      </c>
      <c r="D47" s="55" t="s">
        <v>2</v>
      </c>
      <c r="E47" s="1">
        <v>0</v>
      </c>
      <c r="F47" s="11">
        <v>0</v>
      </c>
      <c r="G47" s="12">
        <f t="shared" si="3"/>
        <v>0</v>
      </c>
    </row>
    <row r="48" spans="1:7" ht="15" x14ac:dyDescent="0.25">
      <c r="A48" s="60" t="s">
        <v>56</v>
      </c>
      <c r="B48" s="57" t="s">
        <v>137</v>
      </c>
      <c r="C48" s="58" t="s">
        <v>138</v>
      </c>
      <c r="D48" s="55" t="s">
        <v>2</v>
      </c>
      <c r="E48" s="1">
        <v>0</v>
      </c>
      <c r="F48" s="11">
        <v>0</v>
      </c>
      <c r="G48" s="12">
        <f t="shared" si="3"/>
        <v>0</v>
      </c>
    </row>
    <row r="49" spans="1:7" ht="24" x14ac:dyDescent="0.25">
      <c r="A49" s="60" t="s">
        <v>47</v>
      </c>
      <c r="B49" s="57" t="s">
        <v>214</v>
      </c>
      <c r="C49" s="58" t="s">
        <v>132</v>
      </c>
      <c r="D49" s="55">
        <v>36</v>
      </c>
      <c r="E49" s="1">
        <v>0</v>
      </c>
      <c r="F49" s="11">
        <v>0</v>
      </c>
      <c r="G49" s="12">
        <f t="shared" si="3"/>
        <v>0</v>
      </c>
    </row>
    <row r="50" spans="1:7" ht="15.75" customHeight="1" thickBot="1" x14ac:dyDescent="0.3">
      <c r="A50" s="41" t="s">
        <v>381</v>
      </c>
      <c r="B50" s="42"/>
      <c r="C50" s="42"/>
      <c r="D50" s="13"/>
      <c r="E50" s="14">
        <f>SUM(E40:E49)</f>
        <v>0</v>
      </c>
      <c r="F50" s="15"/>
      <c r="G50" s="14">
        <f>SUM(G40:G49)</f>
        <v>0</v>
      </c>
    </row>
    <row r="51" spans="1:7" ht="15" x14ac:dyDescent="0.25">
      <c r="A51" s="59" t="s">
        <v>60</v>
      </c>
      <c r="B51" s="53" t="s">
        <v>215</v>
      </c>
      <c r="C51" s="58" t="s">
        <v>216</v>
      </c>
      <c r="D51" s="55" t="s">
        <v>2</v>
      </c>
      <c r="E51" s="1">
        <v>0</v>
      </c>
      <c r="F51" s="11">
        <v>0</v>
      </c>
      <c r="G51" s="12">
        <f t="shared" ref="G51:G78" si="4">E51*F51</f>
        <v>0</v>
      </c>
    </row>
    <row r="52" spans="1:7" ht="24" x14ac:dyDescent="0.25">
      <c r="A52" s="56" t="s">
        <v>63</v>
      </c>
      <c r="B52" s="57" t="s">
        <v>217</v>
      </c>
      <c r="C52" s="58" t="s">
        <v>218</v>
      </c>
      <c r="D52" s="55" t="s">
        <v>2</v>
      </c>
      <c r="E52" s="1">
        <v>0</v>
      </c>
      <c r="F52" s="11">
        <v>0</v>
      </c>
      <c r="G52" s="12">
        <f t="shared" si="4"/>
        <v>0</v>
      </c>
    </row>
    <row r="53" spans="1:7" ht="15" x14ac:dyDescent="0.25">
      <c r="A53" s="56" t="s">
        <v>64</v>
      </c>
      <c r="B53" s="57" t="s">
        <v>193</v>
      </c>
      <c r="C53" s="58" t="s">
        <v>194</v>
      </c>
      <c r="D53" s="55" t="s">
        <v>2</v>
      </c>
      <c r="E53" s="1">
        <v>0</v>
      </c>
      <c r="F53" s="11">
        <v>0</v>
      </c>
      <c r="G53" s="12">
        <f t="shared" si="4"/>
        <v>0</v>
      </c>
    </row>
    <row r="54" spans="1:7" ht="24" x14ac:dyDescent="0.25">
      <c r="A54" s="56" t="s">
        <v>124</v>
      </c>
      <c r="B54" s="57" t="s">
        <v>219</v>
      </c>
      <c r="C54" s="58" t="s">
        <v>220</v>
      </c>
      <c r="D54" s="55" t="s">
        <v>2</v>
      </c>
      <c r="E54" s="1">
        <v>0</v>
      </c>
      <c r="F54" s="11">
        <v>0</v>
      </c>
      <c r="G54" s="12">
        <f t="shared" si="4"/>
        <v>0</v>
      </c>
    </row>
    <row r="55" spans="1:7" ht="15" x14ac:dyDescent="0.25">
      <c r="A55" s="56" t="s">
        <v>125</v>
      </c>
      <c r="B55" s="57" t="s">
        <v>221</v>
      </c>
      <c r="C55" s="58" t="s">
        <v>136</v>
      </c>
      <c r="D55" s="55" t="s">
        <v>2</v>
      </c>
      <c r="E55" s="1">
        <v>0</v>
      </c>
      <c r="F55" s="11">
        <v>0</v>
      </c>
      <c r="G55" s="12">
        <f t="shared" si="4"/>
        <v>0</v>
      </c>
    </row>
    <row r="56" spans="1:7" ht="15" x14ac:dyDescent="0.25">
      <c r="A56" s="56" t="s">
        <v>126</v>
      </c>
      <c r="B56" s="57" t="s">
        <v>222</v>
      </c>
      <c r="C56" s="58" t="s">
        <v>223</v>
      </c>
      <c r="D56" s="55" t="s">
        <v>2</v>
      </c>
      <c r="E56" s="1">
        <v>0</v>
      </c>
      <c r="F56" s="11">
        <v>0</v>
      </c>
      <c r="G56" s="12">
        <f t="shared" si="4"/>
        <v>0</v>
      </c>
    </row>
    <row r="57" spans="1:7" ht="15" x14ac:dyDescent="0.25">
      <c r="A57" s="56" t="s">
        <v>127</v>
      </c>
      <c r="B57" s="57" t="s">
        <v>224</v>
      </c>
      <c r="C57" s="58" t="s">
        <v>225</v>
      </c>
      <c r="D57" s="55" t="s">
        <v>2</v>
      </c>
      <c r="E57" s="1">
        <v>0</v>
      </c>
      <c r="F57" s="11">
        <v>0</v>
      </c>
      <c r="G57" s="12">
        <f t="shared" si="4"/>
        <v>0</v>
      </c>
    </row>
    <row r="58" spans="1:7" ht="15" x14ac:dyDescent="0.25">
      <c r="A58" s="56" t="s">
        <v>128</v>
      </c>
      <c r="B58" s="57" t="s">
        <v>226</v>
      </c>
      <c r="C58" s="58" t="s">
        <v>227</v>
      </c>
      <c r="D58" s="55" t="s">
        <v>2</v>
      </c>
      <c r="E58" s="1">
        <v>0</v>
      </c>
      <c r="F58" s="11">
        <v>0</v>
      </c>
      <c r="G58" s="12">
        <f t="shared" si="4"/>
        <v>0</v>
      </c>
    </row>
    <row r="59" spans="1:7" ht="15" x14ac:dyDescent="0.25">
      <c r="A59" s="56" t="s">
        <v>129</v>
      </c>
      <c r="B59" s="57" t="s">
        <v>228</v>
      </c>
      <c r="C59" s="58" t="s">
        <v>229</v>
      </c>
      <c r="D59" s="55" t="s">
        <v>2</v>
      </c>
      <c r="E59" s="1">
        <v>0</v>
      </c>
      <c r="F59" s="11">
        <v>0</v>
      </c>
      <c r="G59" s="12">
        <f t="shared" si="4"/>
        <v>0</v>
      </c>
    </row>
    <row r="60" spans="1:7" ht="15" x14ac:dyDescent="0.25">
      <c r="A60" s="56" t="s">
        <v>130</v>
      </c>
      <c r="B60" s="57" t="s">
        <v>230</v>
      </c>
      <c r="C60" s="58" t="s">
        <v>231</v>
      </c>
      <c r="D60" s="55" t="s">
        <v>2</v>
      </c>
      <c r="E60" s="1">
        <v>0</v>
      </c>
      <c r="F60" s="11">
        <v>0</v>
      </c>
      <c r="G60" s="12">
        <f t="shared" si="4"/>
        <v>0</v>
      </c>
    </row>
    <row r="61" spans="1:7" ht="15" x14ac:dyDescent="0.25">
      <c r="A61" s="56" t="s">
        <v>232</v>
      </c>
      <c r="B61" s="57" t="s">
        <v>233</v>
      </c>
      <c r="C61" s="58" t="s">
        <v>234</v>
      </c>
      <c r="D61" s="55" t="s">
        <v>2</v>
      </c>
      <c r="E61" s="1">
        <v>0</v>
      </c>
      <c r="F61" s="11">
        <v>0</v>
      </c>
      <c r="G61" s="12">
        <f t="shared" si="4"/>
        <v>0</v>
      </c>
    </row>
    <row r="62" spans="1:7" ht="15" x14ac:dyDescent="0.25">
      <c r="A62" s="56" t="s">
        <v>235</v>
      </c>
      <c r="B62" s="57" t="s">
        <v>236</v>
      </c>
      <c r="C62" s="58" t="s">
        <v>237</v>
      </c>
      <c r="D62" s="55" t="s">
        <v>2</v>
      </c>
      <c r="E62" s="1">
        <v>0</v>
      </c>
      <c r="F62" s="11">
        <v>0</v>
      </c>
      <c r="G62" s="12">
        <f t="shared" si="4"/>
        <v>0</v>
      </c>
    </row>
    <row r="63" spans="1:7" ht="15" x14ac:dyDescent="0.25">
      <c r="A63" s="56" t="s">
        <v>238</v>
      </c>
      <c r="B63" s="57" t="s">
        <v>239</v>
      </c>
      <c r="C63" s="58" t="s">
        <v>240</v>
      </c>
      <c r="D63" s="55" t="s">
        <v>2</v>
      </c>
      <c r="E63" s="1">
        <v>0</v>
      </c>
      <c r="F63" s="11">
        <v>0</v>
      </c>
      <c r="G63" s="12">
        <f t="shared" si="4"/>
        <v>0</v>
      </c>
    </row>
    <row r="64" spans="1:7" ht="15.75" customHeight="1" x14ac:dyDescent="0.25">
      <c r="A64" s="56" t="s">
        <v>241</v>
      </c>
      <c r="B64" s="57" t="s">
        <v>242</v>
      </c>
      <c r="C64" s="58" t="s">
        <v>243</v>
      </c>
      <c r="D64" s="55" t="s">
        <v>2</v>
      </c>
      <c r="E64" s="1">
        <v>0</v>
      </c>
      <c r="F64" s="11">
        <v>0</v>
      </c>
      <c r="G64" s="12">
        <f t="shared" si="4"/>
        <v>0</v>
      </c>
    </row>
    <row r="65" spans="1:7" ht="15" x14ac:dyDescent="0.25">
      <c r="A65" s="56" t="s">
        <v>244</v>
      </c>
      <c r="B65" s="57" t="s">
        <v>245</v>
      </c>
      <c r="C65" s="58" t="s">
        <v>246</v>
      </c>
      <c r="D65" s="55" t="s">
        <v>2</v>
      </c>
      <c r="E65" s="1">
        <v>0</v>
      </c>
      <c r="F65" s="11">
        <v>0</v>
      </c>
      <c r="G65" s="12">
        <f t="shared" si="4"/>
        <v>0</v>
      </c>
    </row>
    <row r="66" spans="1:7" ht="15" x14ac:dyDescent="0.25">
      <c r="A66" s="56" t="s">
        <v>247</v>
      </c>
      <c r="B66" s="57" t="s">
        <v>248</v>
      </c>
      <c r="C66" s="58" t="s">
        <v>249</v>
      </c>
      <c r="D66" s="55" t="s">
        <v>2</v>
      </c>
      <c r="E66" s="1">
        <v>0</v>
      </c>
      <c r="F66" s="11">
        <v>0</v>
      </c>
      <c r="G66" s="12">
        <f t="shared" si="4"/>
        <v>0</v>
      </c>
    </row>
    <row r="67" spans="1:7" ht="15" x14ac:dyDescent="0.25">
      <c r="A67" s="56" t="s">
        <v>250</v>
      </c>
      <c r="B67" s="57" t="s">
        <v>251</v>
      </c>
      <c r="C67" s="58" t="s">
        <v>252</v>
      </c>
      <c r="D67" s="55" t="s">
        <v>2</v>
      </c>
      <c r="E67" s="1">
        <v>0</v>
      </c>
      <c r="F67" s="11">
        <v>0</v>
      </c>
      <c r="G67" s="12">
        <f t="shared" si="4"/>
        <v>0</v>
      </c>
    </row>
    <row r="68" spans="1:7" ht="15" x14ac:dyDescent="0.25">
      <c r="A68" s="56" t="s">
        <v>253</v>
      </c>
      <c r="B68" s="57" t="s">
        <v>254</v>
      </c>
      <c r="C68" s="58" t="s">
        <v>255</v>
      </c>
      <c r="D68" s="55" t="s">
        <v>2</v>
      </c>
      <c r="E68" s="1">
        <v>0</v>
      </c>
      <c r="F68" s="11">
        <v>0</v>
      </c>
      <c r="G68" s="12">
        <f t="shared" si="4"/>
        <v>0</v>
      </c>
    </row>
    <row r="69" spans="1:7" ht="15" x14ac:dyDescent="0.25">
      <c r="A69" s="56" t="s">
        <v>256</v>
      </c>
      <c r="B69" s="57" t="s">
        <v>257</v>
      </c>
      <c r="C69" s="58" t="s">
        <v>258</v>
      </c>
      <c r="D69" s="55" t="s">
        <v>2</v>
      </c>
      <c r="E69" s="1">
        <v>0</v>
      </c>
      <c r="F69" s="11">
        <v>0</v>
      </c>
      <c r="G69" s="12">
        <f t="shared" si="4"/>
        <v>0</v>
      </c>
    </row>
    <row r="70" spans="1:7" ht="15" x14ac:dyDescent="0.25">
      <c r="A70" s="56" t="s">
        <v>259</v>
      </c>
      <c r="B70" s="57" t="s">
        <v>260</v>
      </c>
      <c r="C70" s="58" t="s">
        <v>261</v>
      </c>
      <c r="D70" s="55" t="s">
        <v>2</v>
      </c>
      <c r="E70" s="1">
        <v>0</v>
      </c>
      <c r="F70" s="11">
        <v>0</v>
      </c>
      <c r="G70" s="12">
        <f t="shared" si="4"/>
        <v>0</v>
      </c>
    </row>
    <row r="71" spans="1:7" ht="15" x14ac:dyDescent="0.25">
      <c r="A71" s="56" t="s">
        <v>262</v>
      </c>
      <c r="B71" s="57" t="s">
        <v>13</v>
      </c>
      <c r="C71" s="58" t="s">
        <v>14</v>
      </c>
      <c r="D71" s="55" t="s">
        <v>2</v>
      </c>
      <c r="E71" s="1">
        <v>0</v>
      </c>
      <c r="F71" s="11">
        <v>0</v>
      </c>
      <c r="G71" s="12">
        <f t="shared" si="4"/>
        <v>0</v>
      </c>
    </row>
    <row r="72" spans="1:7" ht="15" x14ac:dyDescent="0.25">
      <c r="A72" s="56" t="s">
        <v>263</v>
      </c>
      <c r="B72" s="57" t="s">
        <v>9</v>
      </c>
      <c r="C72" s="58" t="s">
        <v>10</v>
      </c>
      <c r="D72" s="55" t="s">
        <v>2</v>
      </c>
      <c r="E72" s="1">
        <v>0</v>
      </c>
      <c r="F72" s="11">
        <v>0</v>
      </c>
      <c r="G72" s="12">
        <f t="shared" si="4"/>
        <v>0</v>
      </c>
    </row>
    <row r="73" spans="1:7" ht="15" x14ac:dyDescent="0.25">
      <c r="A73" s="56" t="s">
        <v>264</v>
      </c>
      <c r="B73" s="57" t="s">
        <v>265</v>
      </c>
      <c r="C73" s="58" t="s">
        <v>266</v>
      </c>
      <c r="D73" s="55" t="s">
        <v>2</v>
      </c>
      <c r="E73" s="1">
        <v>0</v>
      </c>
      <c r="F73" s="11">
        <v>0</v>
      </c>
      <c r="G73" s="12">
        <f t="shared" si="4"/>
        <v>0</v>
      </c>
    </row>
    <row r="74" spans="1:7" ht="15" x14ac:dyDescent="0.25">
      <c r="A74" s="56" t="s">
        <v>267</v>
      </c>
      <c r="B74" s="57" t="s">
        <v>268</v>
      </c>
      <c r="C74" s="58" t="s">
        <v>269</v>
      </c>
      <c r="D74" s="55" t="s">
        <v>2</v>
      </c>
      <c r="E74" s="1">
        <v>0</v>
      </c>
      <c r="F74" s="11">
        <v>0</v>
      </c>
      <c r="G74" s="12">
        <f t="shared" si="4"/>
        <v>0</v>
      </c>
    </row>
    <row r="75" spans="1:7" ht="14.25" customHeight="1" x14ac:dyDescent="0.25">
      <c r="A75" s="56" t="s">
        <v>270</v>
      </c>
      <c r="B75" s="57" t="s">
        <v>271</v>
      </c>
      <c r="C75" s="58" t="s">
        <v>272</v>
      </c>
      <c r="D75" s="55" t="s">
        <v>2</v>
      </c>
      <c r="E75" s="1">
        <v>0</v>
      </c>
      <c r="F75" s="11">
        <v>0</v>
      </c>
      <c r="G75" s="12">
        <f t="shared" si="4"/>
        <v>0</v>
      </c>
    </row>
    <row r="76" spans="1:7" ht="15" x14ac:dyDescent="0.25">
      <c r="A76" s="60" t="s">
        <v>273</v>
      </c>
      <c r="B76" s="57" t="s">
        <v>274</v>
      </c>
      <c r="C76" s="58" t="s">
        <v>206</v>
      </c>
      <c r="D76" s="55" t="s">
        <v>2</v>
      </c>
      <c r="E76" s="1">
        <v>0</v>
      </c>
      <c r="F76" s="11">
        <v>0</v>
      </c>
      <c r="G76" s="12">
        <f t="shared" si="4"/>
        <v>0</v>
      </c>
    </row>
    <row r="77" spans="1:7" ht="24" x14ac:dyDescent="0.25">
      <c r="A77" s="60" t="s">
        <v>275</v>
      </c>
      <c r="B77" s="57" t="s">
        <v>276</v>
      </c>
      <c r="C77" s="58" t="s">
        <v>116</v>
      </c>
      <c r="D77" s="55" t="s">
        <v>2</v>
      </c>
      <c r="E77" s="1">
        <v>0</v>
      </c>
      <c r="F77" s="11">
        <v>0</v>
      </c>
      <c r="G77" s="12">
        <f t="shared" si="4"/>
        <v>0</v>
      </c>
    </row>
    <row r="78" spans="1:7" ht="19.5" customHeight="1" x14ac:dyDescent="0.25">
      <c r="A78" s="56" t="s">
        <v>62</v>
      </c>
      <c r="B78" s="57" t="s">
        <v>277</v>
      </c>
      <c r="C78" s="58" t="s">
        <v>278</v>
      </c>
      <c r="D78" s="55">
        <v>36</v>
      </c>
      <c r="E78" s="1">
        <v>0</v>
      </c>
      <c r="F78" s="11">
        <v>0</v>
      </c>
      <c r="G78" s="12">
        <f t="shared" si="4"/>
        <v>0</v>
      </c>
    </row>
    <row r="79" spans="1:7" ht="15.75" customHeight="1" thickBot="1" x14ac:dyDescent="0.3">
      <c r="A79" s="47" t="s">
        <v>382</v>
      </c>
      <c r="B79" s="48"/>
      <c r="C79" s="48"/>
      <c r="D79" s="16"/>
      <c r="E79" s="17">
        <f>SUM(E51:E78)</f>
        <v>0</v>
      </c>
      <c r="F79" s="16"/>
      <c r="G79" s="17">
        <f>SUM(G51:G78)</f>
        <v>0</v>
      </c>
    </row>
    <row r="80" spans="1:7" ht="15" x14ac:dyDescent="0.25">
      <c r="A80" s="59" t="s">
        <v>65</v>
      </c>
      <c r="B80" s="53" t="s">
        <v>279</v>
      </c>
      <c r="C80" s="54" t="s">
        <v>280</v>
      </c>
      <c r="D80" s="55" t="s">
        <v>2</v>
      </c>
      <c r="E80" s="1">
        <v>0</v>
      </c>
      <c r="F80" s="11">
        <v>0</v>
      </c>
      <c r="G80" s="12">
        <f t="shared" ref="G80:G87" si="5">E80*F80</f>
        <v>0</v>
      </c>
    </row>
    <row r="81" spans="1:7" ht="15" x14ac:dyDescent="0.25">
      <c r="A81" s="56" t="s">
        <v>141</v>
      </c>
      <c r="B81" s="57" t="s">
        <v>281</v>
      </c>
      <c r="C81" s="54" t="s">
        <v>282</v>
      </c>
      <c r="D81" s="55" t="s">
        <v>2</v>
      </c>
      <c r="E81" s="1">
        <v>0</v>
      </c>
      <c r="F81" s="11">
        <v>0</v>
      </c>
      <c r="G81" s="12">
        <f t="shared" si="5"/>
        <v>0</v>
      </c>
    </row>
    <row r="82" spans="1:7" ht="15" x14ac:dyDescent="0.25">
      <c r="A82" s="56" t="s">
        <v>142</v>
      </c>
      <c r="B82" s="57" t="s">
        <v>193</v>
      </c>
      <c r="C82" s="54" t="s">
        <v>194</v>
      </c>
      <c r="D82" s="55" t="s">
        <v>2</v>
      </c>
      <c r="E82" s="1">
        <v>0</v>
      </c>
      <c r="F82" s="11">
        <v>0</v>
      </c>
      <c r="G82" s="12">
        <f t="shared" si="5"/>
        <v>0</v>
      </c>
    </row>
    <row r="83" spans="1:7" ht="15" x14ac:dyDescent="0.25">
      <c r="A83" s="56" t="s">
        <v>143</v>
      </c>
      <c r="B83" s="57" t="s">
        <v>283</v>
      </c>
      <c r="C83" s="54" t="s">
        <v>116</v>
      </c>
      <c r="D83" s="55" t="s">
        <v>2</v>
      </c>
      <c r="E83" s="1">
        <v>0</v>
      </c>
      <c r="F83" s="11">
        <v>0</v>
      </c>
      <c r="G83" s="12">
        <f t="shared" si="5"/>
        <v>0</v>
      </c>
    </row>
    <row r="84" spans="1:7" ht="15" x14ac:dyDescent="0.25">
      <c r="A84" s="56" t="s">
        <v>284</v>
      </c>
      <c r="B84" s="57" t="s">
        <v>285</v>
      </c>
      <c r="C84" s="54" t="s">
        <v>286</v>
      </c>
      <c r="D84" s="55" t="s">
        <v>2</v>
      </c>
      <c r="E84" s="1">
        <v>0</v>
      </c>
      <c r="F84" s="11">
        <v>0</v>
      </c>
      <c r="G84" s="12">
        <f t="shared" si="5"/>
        <v>0</v>
      </c>
    </row>
    <row r="85" spans="1:7" ht="15" x14ac:dyDescent="0.25">
      <c r="A85" s="56" t="s">
        <v>144</v>
      </c>
      <c r="B85" s="57" t="s">
        <v>287</v>
      </c>
      <c r="C85" s="54" t="s">
        <v>288</v>
      </c>
      <c r="D85" s="55" t="s">
        <v>2</v>
      </c>
      <c r="E85" s="1">
        <v>0</v>
      </c>
      <c r="F85" s="11">
        <v>0</v>
      </c>
      <c r="G85" s="12">
        <f t="shared" si="5"/>
        <v>0</v>
      </c>
    </row>
    <row r="86" spans="1:7" ht="15" x14ac:dyDescent="0.25">
      <c r="A86" s="56" t="s">
        <v>145</v>
      </c>
      <c r="B86" s="57" t="s">
        <v>289</v>
      </c>
      <c r="C86" s="54" t="s">
        <v>290</v>
      </c>
      <c r="D86" s="55" t="s">
        <v>2</v>
      </c>
      <c r="E86" s="1">
        <v>0</v>
      </c>
      <c r="F86" s="11">
        <v>0</v>
      </c>
      <c r="G86" s="12">
        <f t="shared" si="5"/>
        <v>0</v>
      </c>
    </row>
    <row r="87" spans="1:7" ht="15" x14ac:dyDescent="0.25">
      <c r="A87" s="60" t="s">
        <v>140</v>
      </c>
      <c r="B87" s="57" t="s">
        <v>291</v>
      </c>
      <c r="C87" s="54" t="s">
        <v>292</v>
      </c>
      <c r="D87" s="55">
        <v>36</v>
      </c>
      <c r="E87" s="1">
        <v>0</v>
      </c>
      <c r="F87" s="11">
        <v>0</v>
      </c>
      <c r="G87" s="12">
        <f t="shared" si="5"/>
        <v>0</v>
      </c>
    </row>
    <row r="88" spans="1:7" ht="15.75" customHeight="1" thickBot="1" x14ac:dyDescent="0.3">
      <c r="A88" s="41" t="s">
        <v>383</v>
      </c>
      <c r="B88" s="42"/>
      <c r="C88" s="42"/>
      <c r="D88" s="13"/>
      <c r="E88" s="14">
        <f>SUM(E80:E87)</f>
        <v>0</v>
      </c>
      <c r="F88" s="15"/>
      <c r="G88" s="14">
        <f>SUM(G80:G87)</f>
        <v>0</v>
      </c>
    </row>
    <row r="89" spans="1:7" ht="15" x14ac:dyDescent="0.25">
      <c r="A89" s="59" t="s">
        <v>66</v>
      </c>
      <c r="B89" s="53" t="s">
        <v>293</v>
      </c>
      <c r="C89" s="54" t="s">
        <v>294</v>
      </c>
      <c r="D89" s="55" t="s">
        <v>2</v>
      </c>
      <c r="E89" s="1">
        <v>0</v>
      </c>
      <c r="F89" s="11">
        <v>0</v>
      </c>
      <c r="G89" s="12">
        <f t="shared" ref="G89:G96" si="6">E89*F89</f>
        <v>0</v>
      </c>
    </row>
    <row r="90" spans="1:7" ht="15" x14ac:dyDescent="0.25">
      <c r="A90" s="56" t="s">
        <v>150</v>
      </c>
      <c r="B90" s="57" t="s">
        <v>295</v>
      </c>
      <c r="C90" s="54" t="s">
        <v>296</v>
      </c>
      <c r="D90" s="55" t="s">
        <v>2</v>
      </c>
      <c r="E90" s="1">
        <v>0</v>
      </c>
      <c r="F90" s="11">
        <v>0</v>
      </c>
      <c r="G90" s="12">
        <f t="shared" si="6"/>
        <v>0</v>
      </c>
    </row>
    <row r="91" spans="1:7" ht="15" x14ac:dyDescent="0.25">
      <c r="A91" s="56" t="s">
        <v>151</v>
      </c>
      <c r="B91" s="57" t="s">
        <v>193</v>
      </c>
      <c r="C91" s="54" t="s">
        <v>194</v>
      </c>
      <c r="D91" s="55" t="s">
        <v>2</v>
      </c>
      <c r="E91" s="1">
        <v>0</v>
      </c>
      <c r="F91" s="11">
        <v>0</v>
      </c>
      <c r="G91" s="12">
        <f t="shared" si="6"/>
        <v>0</v>
      </c>
    </row>
    <row r="92" spans="1:7" ht="15" x14ac:dyDescent="0.25">
      <c r="A92" s="56" t="s">
        <v>297</v>
      </c>
      <c r="B92" s="57" t="s">
        <v>298</v>
      </c>
      <c r="C92" s="54" t="s">
        <v>299</v>
      </c>
      <c r="D92" s="55" t="s">
        <v>2</v>
      </c>
      <c r="E92" s="1">
        <v>0</v>
      </c>
      <c r="F92" s="11">
        <v>0</v>
      </c>
      <c r="G92" s="12">
        <f t="shared" si="6"/>
        <v>0</v>
      </c>
    </row>
    <row r="93" spans="1:7" ht="15" x14ac:dyDescent="0.25">
      <c r="A93" s="56" t="s">
        <v>300</v>
      </c>
      <c r="B93" s="57" t="s">
        <v>301</v>
      </c>
      <c r="C93" s="54" t="s">
        <v>302</v>
      </c>
      <c r="D93" s="55" t="s">
        <v>2</v>
      </c>
      <c r="E93" s="1">
        <v>0</v>
      </c>
      <c r="F93" s="11">
        <v>0</v>
      </c>
      <c r="G93" s="12">
        <f t="shared" si="6"/>
        <v>0</v>
      </c>
    </row>
    <row r="94" spans="1:7" ht="15" x14ac:dyDescent="0.25">
      <c r="A94" s="56" t="s">
        <v>303</v>
      </c>
      <c r="B94" s="57" t="s">
        <v>287</v>
      </c>
      <c r="C94" s="54" t="s">
        <v>288</v>
      </c>
      <c r="D94" s="55" t="s">
        <v>2</v>
      </c>
      <c r="E94" s="1">
        <v>0</v>
      </c>
      <c r="F94" s="11">
        <v>0</v>
      </c>
      <c r="G94" s="12">
        <f t="shared" si="6"/>
        <v>0</v>
      </c>
    </row>
    <row r="95" spans="1:7" ht="15" x14ac:dyDescent="0.25">
      <c r="A95" s="56" t="s">
        <v>304</v>
      </c>
      <c r="B95" s="57" t="s">
        <v>289</v>
      </c>
      <c r="C95" s="54" t="s">
        <v>290</v>
      </c>
      <c r="D95" s="55" t="s">
        <v>2</v>
      </c>
      <c r="E95" s="1">
        <v>0</v>
      </c>
      <c r="F95" s="11">
        <v>0</v>
      </c>
      <c r="G95" s="12">
        <f t="shared" si="6"/>
        <v>0</v>
      </c>
    </row>
    <row r="96" spans="1:7" ht="15" x14ac:dyDescent="0.25">
      <c r="A96" s="56" t="s">
        <v>149</v>
      </c>
      <c r="B96" s="57" t="s">
        <v>305</v>
      </c>
      <c r="C96" s="54" t="s">
        <v>306</v>
      </c>
      <c r="D96" s="55">
        <v>36</v>
      </c>
      <c r="E96" s="1">
        <v>0</v>
      </c>
      <c r="F96" s="11">
        <v>0</v>
      </c>
      <c r="G96" s="12">
        <f t="shared" si="6"/>
        <v>0</v>
      </c>
    </row>
    <row r="97" spans="1:7" ht="15.75" customHeight="1" thickBot="1" x14ac:dyDescent="0.3">
      <c r="A97" s="41" t="s">
        <v>384</v>
      </c>
      <c r="B97" s="42"/>
      <c r="C97" s="42"/>
      <c r="D97" s="13"/>
      <c r="E97" s="14">
        <f>SUM(E89:E96)</f>
        <v>0</v>
      </c>
      <c r="F97" s="15"/>
      <c r="G97" s="14">
        <f>SUM(G89:G96)</f>
        <v>0</v>
      </c>
    </row>
    <row r="98" spans="1:7" ht="15" x14ac:dyDescent="0.25">
      <c r="A98" s="59" t="s">
        <v>67</v>
      </c>
      <c r="B98" s="61" t="s">
        <v>61</v>
      </c>
      <c r="C98" s="58" t="s">
        <v>148</v>
      </c>
      <c r="D98" s="55" t="s">
        <v>2</v>
      </c>
      <c r="E98" s="1">
        <v>0</v>
      </c>
      <c r="F98" s="11">
        <v>0</v>
      </c>
      <c r="G98" s="12">
        <f t="shared" ref="G98:G101" si="7">E98*F98</f>
        <v>0</v>
      </c>
    </row>
    <row r="99" spans="1:7" ht="15" x14ac:dyDescent="0.25">
      <c r="A99" s="56" t="s">
        <v>153</v>
      </c>
      <c r="B99" s="57" t="s">
        <v>5</v>
      </c>
      <c r="C99" s="58" t="s">
        <v>6</v>
      </c>
      <c r="D99" s="55" t="s">
        <v>2</v>
      </c>
      <c r="E99" s="1">
        <v>0</v>
      </c>
      <c r="F99" s="11">
        <v>0</v>
      </c>
      <c r="G99" s="12">
        <f t="shared" si="7"/>
        <v>0</v>
      </c>
    </row>
    <row r="100" spans="1:7" ht="15" x14ac:dyDescent="0.25">
      <c r="A100" s="56" t="s">
        <v>154</v>
      </c>
      <c r="B100" s="57" t="s">
        <v>36</v>
      </c>
      <c r="C100" s="58" t="s">
        <v>307</v>
      </c>
      <c r="D100" s="55" t="s">
        <v>2</v>
      </c>
      <c r="E100" s="1">
        <v>0</v>
      </c>
      <c r="F100" s="11">
        <v>0</v>
      </c>
      <c r="G100" s="12">
        <f t="shared" si="7"/>
        <v>0</v>
      </c>
    </row>
    <row r="101" spans="1:7" ht="15" x14ac:dyDescent="0.25">
      <c r="A101" s="56" t="s">
        <v>69</v>
      </c>
      <c r="B101" s="57" t="s">
        <v>308</v>
      </c>
      <c r="C101" s="58" t="s">
        <v>309</v>
      </c>
      <c r="D101" s="55">
        <v>36</v>
      </c>
      <c r="E101" s="1">
        <v>0</v>
      </c>
      <c r="F101" s="11">
        <v>0</v>
      </c>
      <c r="G101" s="12">
        <f t="shared" si="7"/>
        <v>0</v>
      </c>
    </row>
    <row r="102" spans="1:7" ht="15.75" customHeight="1" thickBot="1" x14ac:dyDescent="0.3">
      <c r="A102" s="41" t="s">
        <v>377</v>
      </c>
      <c r="B102" s="42"/>
      <c r="C102" s="42"/>
      <c r="D102" s="13"/>
      <c r="E102" s="14">
        <f>SUM(E98:E101)</f>
        <v>0</v>
      </c>
      <c r="F102" s="15"/>
      <c r="G102" s="14">
        <f>SUM(G98:G101)</f>
        <v>0</v>
      </c>
    </row>
    <row r="103" spans="1:7" ht="15" x14ac:dyDescent="0.25">
      <c r="A103" s="59" t="s">
        <v>70</v>
      </c>
      <c r="B103" s="61" t="s">
        <v>32</v>
      </c>
      <c r="C103" s="58" t="s">
        <v>152</v>
      </c>
      <c r="D103" s="55" t="s">
        <v>2</v>
      </c>
      <c r="E103" s="1">
        <v>0</v>
      </c>
      <c r="F103" s="11">
        <v>0</v>
      </c>
      <c r="G103" s="12">
        <f t="shared" ref="G103:G110" si="8">E103*F103</f>
        <v>0</v>
      </c>
    </row>
    <row r="104" spans="1:7" ht="15" x14ac:dyDescent="0.25">
      <c r="A104" s="56" t="s">
        <v>310</v>
      </c>
      <c r="B104" s="57" t="s">
        <v>5</v>
      </c>
      <c r="C104" s="58" t="s">
        <v>6</v>
      </c>
      <c r="D104" s="55" t="s">
        <v>2</v>
      </c>
      <c r="E104" s="1">
        <v>0</v>
      </c>
      <c r="F104" s="11">
        <v>0</v>
      </c>
      <c r="G104" s="12">
        <f t="shared" si="8"/>
        <v>0</v>
      </c>
    </row>
    <row r="105" spans="1:7" ht="15" x14ac:dyDescent="0.25">
      <c r="A105" s="56" t="s">
        <v>159</v>
      </c>
      <c r="B105" s="57" t="s">
        <v>36</v>
      </c>
      <c r="C105" s="58" t="s">
        <v>307</v>
      </c>
      <c r="D105" s="55" t="s">
        <v>2</v>
      </c>
      <c r="E105" s="1">
        <v>0</v>
      </c>
      <c r="F105" s="11">
        <v>0</v>
      </c>
      <c r="G105" s="12">
        <f t="shared" si="8"/>
        <v>0</v>
      </c>
    </row>
    <row r="106" spans="1:7" ht="15" x14ac:dyDescent="0.25">
      <c r="A106" s="56" t="s">
        <v>160</v>
      </c>
      <c r="B106" s="57" t="s">
        <v>38</v>
      </c>
      <c r="C106" s="58" t="s">
        <v>39</v>
      </c>
      <c r="D106" s="55" t="s">
        <v>2</v>
      </c>
      <c r="E106" s="1">
        <v>0</v>
      </c>
      <c r="F106" s="11">
        <v>0</v>
      </c>
      <c r="G106" s="12">
        <f t="shared" si="8"/>
        <v>0</v>
      </c>
    </row>
    <row r="107" spans="1:7" ht="15" x14ac:dyDescent="0.25">
      <c r="A107" s="56" t="s">
        <v>161</v>
      </c>
      <c r="B107" s="57" t="s">
        <v>41</v>
      </c>
      <c r="C107" s="58" t="s">
        <v>155</v>
      </c>
      <c r="D107" s="55" t="s">
        <v>2</v>
      </c>
      <c r="E107" s="1">
        <v>0</v>
      </c>
      <c r="F107" s="11">
        <v>0</v>
      </c>
      <c r="G107" s="12">
        <f t="shared" si="8"/>
        <v>0</v>
      </c>
    </row>
    <row r="108" spans="1:7" ht="15" x14ac:dyDescent="0.25">
      <c r="A108" s="56" t="s">
        <v>162</v>
      </c>
      <c r="B108" s="57" t="s">
        <v>43</v>
      </c>
      <c r="C108" s="58" t="s">
        <v>156</v>
      </c>
      <c r="D108" s="55" t="s">
        <v>2</v>
      </c>
      <c r="E108" s="1">
        <v>0</v>
      </c>
      <c r="F108" s="11">
        <v>0</v>
      </c>
      <c r="G108" s="12">
        <f t="shared" si="8"/>
        <v>0</v>
      </c>
    </row>
    <row r="109" spans="1:7" ht="15" x14ac:dyDescent="0.25">
      <c r="A109" s="56" t="s">
        <v>163</v>
      </c>
      <c r="B109" s="57" t="s">
        <v>16</v>
      </c>
      <c r="C109" s="58" t="s">
        <v>17</v>
      </c>
      <c r="D109" s="55" t="s">
        <v>2</v>
      </c>
      <c r="E109" s="1">
        <v>0</v>
      </c>
      <c r="F109" s="11">
        <v>0</v>
      </c>
      <c r="G109" s="12">
        <f t="shared" si="8"/>
        <v>0</v>
      </c>
    </row>
    <row r="110" spans="1:7" ht="15" x14ac:dyDescent="0.25">
      <c r="A110" s="56" t="s">
        <v>158</v>
      </c>
      <c r="B110" s="57" t="s">
        <v>311</v>
      </c>
      <c r="C110" s="58" t="s">
        <v>312</v>
      </c>
      <c r="D110" s="55">
        <v>36</v>
      </c>
      <c r="E110" s="1">
        <v>0</v>
      </c>
      <c r="F110" s="11">
        <v>0</v>
      </c>
      <c r="G110" s="12">
        <f t="shared" si="8"/>
        <v>0</v>
      </c>
    </row>
    <row r="111" spans="1:7" ht="15.75" customHeight="1" thickBot="1" x14ac:dyDescent="0.3">
      <c r="A111" s="41" t="s">
        <v>376</v>
      </c>
      <c r="B111" s="42"/>
      <c r="C111" s="42"/>
      <c r="D111" s="13"/>
      <c r="E111" s="14">
        <f>SUM(E103:E110)</f>
        <v>0</v>
      </c>
      <c r="F111" s="15"/>
      <c r="G111" s="14">
        <f>SUM(G103:G110)</f>
        <v>0</v>
      </c>
    </row>
    <row r="112" spans="1:7" ht="15" x14ac:dyDescent="0.25">
      <c r="A112" s="59" t="s">
        <v>71</v>
      </c>
      <c r="B112" s="53" t="s">
        <v>46</v>
      </c>
      <c r="C112" s="58" t="s">
        <v>157</v>
      </c>
      <c r="D112" s="55" t="s">
        <v>2</v>
      </c>
      <c r="E112" s="1">
        <v>0</v>
      </c>
      <c r="F112" s="11">
        <v>0</v>
      </c>
      <c r="G112" s="12">
        <f t="shared" ref="G112:G121" si="9">E112*F112</f>
        <v>0</v>
      </c>
    </row>
    <row r="113" spans="1:7" ht="15" x14ac:dyDescent="0.25">
      <c r="A113" s="56" t="s">
        <v>313</v>
      </c>
      <c r="B113" s="58" t="s">
        <v>5</v>
      </c>
      <c r="C113" s="58" t="s">
        <v>6</v>
      </c>
      <c r="D113" s="55" t="s">
        <v>2</v>
      </c>
      <c r="E113" s="1">
        <v>0</v>
      </c>
      <c r="F113" s="11">
        <v>0</v>
      </c>
      <c r="G113" s="12">
        <f t="shared" si="9"/>
        <v>0</v>
      </c>
    </row>
    <row r="114" spans="1:7" ht="15" x14ac:dyDescent="0.25">
      <c r="A114" s="56" t="s">
        <v>314</v>
      </c>
      <c r="B114" s="58" t="s">
        <v>50</v>
      </c>
      <c r="C114" s="58" t="s">
        <v>315</v>
      </c>
      <c r="D114" s="55" t="s">
        <v>2</v>
      </c>
      <c r="E114" s="1">
        <v>0</v>
      </c>
      <c r="F114" s="11">
        <v>0</v>
      </c>
      <c r="G114" s="12">
        <f t="shared" si="9"/>
        <v>0</v>
      </c>
    </row>
    <row r="115" spans="1:7" ht="15" x14ac:dyDescent="0.25">
      <c r="A115" s="56" t="s">
        <v>316</v>
      </c>
      <c r="B115" s="58" t="s">
        <v>36</v>
      </c>
      <c r="C115" s="58" t="s">
        <v>307</v>
      </c>
      <c r="D115" s="55" t="s">
        <v>2</v>
      </c>
      <c r="E115" s="1">
        <v>0</v>
      </c>
      <c r="F115" s="11">
        <v>0</v>
      </c>
      <c r="G115" s="12">
        <f t="shared" si="9"/>
        <v>0</v>
      </c>
    </row>
    <row r="116" spans="1:7" ht="15" x14ac:dyDescent="0.25">
      <c r="A116" s="56" t="s">
        <v>317</v>
      </c>
      <c r="B116" s="58" t="s">
        <v>9</v>
      </c>
      <c r="C116" s="58" t="s">
        <v>10</v>
      </c>
      <c r="D116" s="55" t="s">
        <v>2</v>
      </c>
      <c r="E116" s="1">
        <v>0</v>
      </c>
      <c r="F116" s="11">
        <v>0</v>
      </c>
      <c r="G116" s="12">
        <f t="shared" si="9"/>
        <v>0</v>
      </c>
    </row>
    <row r="117" spans="1:7" ht="15" x14ac:dyDescent="0.25">
      <c r="A117" s="56" t="s">
        <v>318</v>
      </c>
      <c r="B117" s="58" t="s">
        <v>54</v>
      </c>
      <c r="C117" s="58" t="s">
        <v>319</v>
      </c>
      <c r="D117" s="55" t="s">
        <v>2</v>
      </c>
      <c r="E117" s="1">
        <v>0</v>
      </c>
      <c r="F117" s="11">
        <v>0</v>
      </c>
      <c r="G117" s="12">
        <f t="shared" si="9"/>
        <v>0</v>
      </c>
    </row>
    <row r="118" spans="1:7" ht="15" x14ac:dyDescent="0.25">
      <c r="A118" s="56" t="s">
        <v>320</v>
      </c>
      <c r="B118" s="58" t="s">
        <v>38</v>
      </c>
      <c r="C118" s="58" t="s">
        <v>39</v>
      </c>
      <c r="D118" s="55" t="s">
        <v>2</v>
      </c>
      <c r="E118" s="1">
        <v>0</v>
      </c>
      <c r="F118" s="11">
        <v>0</v>
      </c>
      <c r="G118" s="12">
        <f t="shared" si="9"/>
        <v>0</v>
      </c>
    </row>
    <row r="119" spans="1:7" ht="24" x14ac:dyDescent="0.25">
      <c r="A119" s="56" t="s">
        <v>321</v>
      </c>
      <c r="B119" s="58" t="s">
        <v>57</v>
      </c>
      <c r="C119" s="58" t="s">
        <v>322</v>
      </c>
      <c r="D119" s="55" t="s">
        <v>2</v>
      </c>
      <c r="E119" s="1">
        <v>0</v>
      </c>
      <c r="F119" s="11">
        <v>0</v>
      </c>
      <c r="G119" s="12">
        <f t="shared" si="9"/>
        <v>0</v>
      </c>
    </row>
    <row r="120" spans="1:7" ht="15" x14ac:dyDescent="0.25">
      <c r="A120" s="56" t="s">
        <v>323</v>
      </c>
      <c r="B120" s="58" t="s">
        <v>59</v>
      </c>
      <c r="C120" s="58" t="s">
        <v>164</v>
      </c>
      <c r="D120" s="55" t="s">
        <v>2</v>
      </c>
      <c r="E120" s="1">
        <v>0</v>
      </c>
      <c r="F120" s="11">
        <v>0</v>
      </c>
      <c r="G120" s="12">
        <f t="shared" si="9"/>
        <v>0</v>
      </c>
    </row>
    <row r="121" spans="1:7" ht="15" x14ac:dyDescent="0.25">
      <c r="A121" s="56" t="s">
        <v>74</v>
      </c>
      <c r="B121" s="58" t="s">
        <v>324</v>
      </c>
      <c r="C121" s="58" t="s">
        <v>325</v>
      </c>
      <c r="D121" s="55">
        <v>36</v>
      </c>
      <c r="E121" s="1">
        <v>0</v>
      </c>
      <c r="F121" s="11">
        <v>0</v>
      </c>
      <c r="G121" s="12">
        <f t="shared" si="9"/>
        <v>0</v>
      </c>
    </row>
    <row r="122" spans="1:7" ht="15.75" customHeight="1" thickBot="1" x14ac:dyDescent="0.3">
      <c r="A122" s="41" t="s">
        <v>375</v>
      </c>
      <c r="B122" s="42"/>
      <c r="C122" s="42"/>
      <c r="D122" s="13"/>
      <c r="E122" s="14">
        <f>SUM(E112:E121)</f>
        <v>0</v>
      </c>
      <c r="F122" s="15"/>
      <c r="G122" s="14">
        <f>SUM(G112:G121)</f>
        <v>0</v>
      </c>
    </row>
    <row r="123" spans="1:7" ht="24" x14ac:dyDescent="0.25">
      <c r="A123" s="62" t="s">
        <v>85</v>
      </c>
      <c r="B123" s="53" t="s">
        <v>93</v>
      </c>
      <c r="C123" s="58" t="s">
        <v>94</v>
      </c>
      <c r="D123" s="55" t="s">
        <v>2</v>
      </c>
      <c r="E123" s="1">
        <v>0</v>
      </c>
      <c r="F123" s="11">
        <v>14</v>
      </c>
      <c r="G123" s="12">
        <f t="shared" ref="G123:G125" si="10">E123*F123</f>
        <v>0</v>
      </c>
    </row>
    <row r="124" spans="1:7" ht="24" x14ac:dyDescent="0.25">
      <c r="A124" s="63" t="s">
        <v>326</v>
      </c>
      <c r="B124" s="57" t="s">
        <v>327</v>
      </c>
      <c r="C124" s="58" t="s">
        <v>328</v>
      </c>
      <c r="D124" s="55" t="s">
        <v>2</v>
      </c>
      <c r="E124" s="1">
        <v>0</v>
      </c>
      <c r="F124" s="11">
        <v>14</v>
      </c>
      <c r="G124" s="12">
        <f t="shared" si="10"/>
        <v>0</v>
      </c>
    </row>
    <row r="125" spans="1:7" ht="24" x14ac:dyDescent="0.25">
      <c r="A125" s="63" t="s">
        <v>166</v>
      </c>
      <c r="B125" s="57" t="s">
        <v>171</v>
      </c>
      <c r="C125" s="58" t="s">
        <v>172</v>
      </c>
      <c r="D125" s="55">
        <v>36</v>
      </c>
      <c r="E125" s="1">
        <v>0</v>
      </c>
      <c r="F125" s="11">
        <v>14</v>
      </c>
      <c r="G125" s="12">
        <f t="shared" si="10"/>
        <v>0</v>
      </c>
    </row>
    <row r="126" spans="1:7" ht="15.75" customHeight="1" thickBot="1" x14ac:dyDescent="0.3">
      <c r="A126" s="41" t="s">
        <v>385</v>
      </c>
      <c r="B126" s="42"/>
      <c r="C126" s="42"/>
      <c r="D126" s="13"/>
      <c r="E126" s="14">
        <f>SUM(E123:E125)</f>
        <v>0</v>
      </c>
      <c r="F126" s="15"/>
      <c r="G126" s="14">
        <f>SUM(G123:G125)</f>
        <v>0</v>
      </c>
    </row>
    <row r="127" spans="1:7" ht="24" x14ac:dyDescent="0.25">
      <c r="A127" s="59" t="s">
        <v>86</v>
      </c>
      <c r="B127" s="64" t="s">
        <v>329</v>
      </c>
      <c r="C127" s="58" t="s">
        <v>330</v>
      </c>
      <c r="D127" s="55" t="s">
        <v>2</v>
      </c>
      <c r="E127" s="1">
        <v>0</v>
      </c>
      <c r="F127" s="11">
        <v>0</v>
      </c>
      <c r="G127" s="12">
        <f t="shared" ref="G127:G129" si="11">E127*F127</f>
        <v>0</v>
      </c>
    </row>
    <row r="128" spans="1:7" ht="24" x14ac:dyDescent="0.25">
      <c r="A128" s="56" t="s">
        <v>169</v>
      </c>
      <c r="B128" s="57" t="s">
        <v>331</v>
      </c>
      <c r="C128" s="58" t="s">
        <v>332</v>
      </c>
      <c r="D128" s="55" t="s">
        <v>2</v>
      </c>
      <c r="E128" s="1">
        <v>0</v>
      </c>
      <c r="F128" s="11">
        <v>0</v>
      </c>
      <c r="G128" s="12">
        <f t="shared" si="11"/>
        <v>0</v>
      </c>
    </row>
    <row r="129" spans="1:7" ht="24" x14ac:dyDescent="0.25">
      <c r="A129" s="56" t="s">
        <v>170</v>
      </c>
      <c r="B129" s="57" t="s">
        <v>333</v>
      </c>
      <c r="C129" s="58" t="s">
        <v>334</v>
      </c>
      <c r="D129" s="55" t="s">
        <v>2</v>
      </c>
      <c r="E129" s="1">
        <v>0</v>
      </c>
      <c r="F129" s="11">
        <v>0</v>
      </c>
      <c r="G129" s="12">
        <f t="shared" si="11"/>
        <v>0</v>
      </c>
    </row>
    <row r="130" spans="1:7" ht="15.75" customHeight="1" thickBot="1" x14ac:dyDescent="0.3">
      <c r="A130" s="41" t="s">
        <v>374</v>
      </c>
      <c r="B130" s="42"/>
      <c r="C130" s="42"/>
      <c r="D130" s="15"/>
      <c r="E130" s="14">
        <f>SUM(E127:E129)</f>
        <v>0</v>
      </c>
      <c r="F130" s="15"/>
      <c r="G130" s="14">
        <f>SUM(G127:G129)</f>
        <v>0</v>
      </c>
    </row>
    <row r="131" spans="1:7" ht="24" x14ac:dyDescent="0.25">
      <c r="A131" s="59" t="s">
        <v>87</v>
      </c>
      <c r="B131" s="64" t="s">
        <v>335</v>
      </c>
      <c r="C131" s="58" t="s">
        <v>336</v>
      </c>
      <c r="D131" s="55" t="s">
        <v>2</v>
      </c>
      <c r="E131" s="1">
        <v>0</v>
      </c>
      <c r="F131" s="11">
        <v>0</v>
      </c>
      <c r="G131" s="12">
        <f t="shared" ref="G131:G138" si="12">E131*F131</f>
        <v>0</v>
      </c>
    </row>
    <row r="132" spans="1:7" ht="15" x14ac:dyDescent="0.25">
      <c r="A132" s="59" t="s">
        <v>88</v>
      </c>
      <c r="B132" s="64" t="s">
        <v>337</v>
      </c>
      <c r="C132" s="58" t="s">
        <v>338</v>
      </c>
      <c r="D132" s="55" t="s">
        <v>2</v>
      </c>
      <c r="E132" s="1">
        <v>0</v>
      </c>
      <c r="F132" s="11">
        <v>2</v>
      </c>
      <c r="G132" s="12">
        <f t="shared" si="12"/>
        <v>0</v>
      </c>
    </row>
    <row r="133" spans="1:7" ht="24" x14ac:dyDescent="0.25">
      <c r="A133" s="59" t="s">
        <v>339</v>
      </c>
      <c r="B133" s="64" t="s">
        <v>340</v>
      </c>
      <c r="C133" s="58" t="s">
        <v>122</v>
      </c>
      <c r="D133" s="55" t="s">
        <v>2</v>
      </c>
      <c r="E133" s="1">
        <v>0</v>
      </c>
      <c r="F133" s="11">
        <v>2</v>
      </c>
      <c r="G133" s="12">
        <f t="shared" si="12"/>
        <v>0</v>
      </c>
    </row>
    <row r="134" spans="1:7" ht="24" x14ac:dyDescent="0.25">
      <c r="A134" s="59" t="s">
        <v>341</v>
      </c>
      <c r="B134" s="64" t="s">
        <v>342</v>
      </c>
      <c r="C134" s="58" t="s">
        <v>343</v>
      </c>
      <c r="D134" s="55" t="s">
        <v>2</v>
      </c>
      <c r="E134" s="1">
        <v>0</v>
      </c>
      <c r="F134" s="11">
        <v>0</v>
      </c>
      <c r="G134" s="12">
        <f t="shared" si="12"/>
        <v>0</v>
      </c>
    </row>
    <row r="135" spans="1:7" ht="24" x14ac:dyDescent="0.25">
      <c r="A135" s="59" t="s">
        <v>344</v>
      </c>
      <c r="B135" s="64" t="s">
        <v>345</v>
      </c>
      <c r="C135" s="58" t="s">
        <v>346</v>
      </c>
      <c r="D135" s="55" t="s">
        <v>2</v>
      </c>
      <c r="E135" s="1">
        <v>0</v>
      </c>
      <c r="F135" s="11">
        <v>0</v>
      </c>
      <c r="G135" s="12">
        <f t="shared" si="12"/>
        <v>0</v>
      </c>
    </row>
    <row r="136" spans="1:7" ht="15" x14ac:dyDescent="0.25">
      <c r="A136" s="59" t="s">
        <v>347</v>
      </c>
      <c r="B136" s="64" t="s">
        <v>348</v>
      </c>
      <c r="C136" s="58" t="s">
        <v>349</v>
      </c>
      <c r="D136" s="55" t="s">
        <v>2</v>
      </c>
      <c r="E136" s="1">
        <v>0</v>
      </c>
      <c r="F136" s="11">
        <v>0</v>
      </c>
      <c r="G136" s="12">
        <f t="shared" si="12"/>
        <v>0</v>
      </c>
    </row>
    <row r="137" spans="1:7" ht="15" x14ac:dyDescent="0.25">
      <c r="A137" s="59" t="s">
        <v>350</v>
      </c>
      <c r="B137" s="64" t="s">
        <v>351</v>
      </c>
      <c r="C137" s="58" t="s">
        <v>134</v>
      </c>
      <c r="D137" s="55" t="s">
        <v>2</v>
      </c>
      <c r="E137" s="1">
        <v>0</v>
      </c>
      <c r="F137" s="11">
        <v>0</v>
      </c>
      <c r="G137" s="12">
        <f t="shared" si="12"/>
        <v>0</v>
      </c>
    </row>
    <row r="138" spans="1:7" ht="15" x14ac:dyDescent="0.25">
      <c r="A138" s="63" t="s">
        <v>352</v>
      </c>
      <c r="B138" s="57" t="s">
        <v>353</v>
      </c>
      <c r="C138" s="58" t="s">
        <v>354</v>
      </c>
      <c r="D138" s="55">
        <v>36</v>
      </c>
      <c r="E138" s="1">
        <v>0</v>
      </c>
      <c r="F138" s="11">
        <v>0</v>
      </c>
      <c r="G138" s="12">
        <f t="shared" si="12"/>
        <v>0</v>
      </c>
    </row>
    <row r="139" spans="1:7" ht="15.75" thickBot="1" x14ac:dyDescent="0.3">
      <c r="A139" s="41" t="s">
        <v>355</v>
      </c>
      <c r="B139" s="42"/>
      <c r="C139" s="42"/>
      <c r="D139" s="15"/>
      <c r="E139" s="14">
        <f>SUM(E131:E138)</f>
        <v>0</v>
      </c>
      <c r="F139" s="15"/>
      <c r="G139" s="14">
        <f>SUM(G131:G138)</f>
        <v>0</v>
      </c>
    </row>
    <row r="140" spans="1:7" ht="15" x14ac:dyDescent="0.25">
      <c r="A140" s="59" t="s">
        <v>356</v>
      </c>
      <c r="B140" s="53" t="s">
        <v>68</v>
      </c>
      <c r="C140" s="58" t="s">
        <v>165</v>
      </c>
      <c r="D140" s="55" t="s">
        <v>2</v>
      </c>
      <c r="E140" s="1">
        <v>0</v>
      </c>
      <c r="F140" s="11">
        <v>14</v>
      </c>
      <c r="G140" s="12">
        <f t="shared" ref="G140:G153" si="13">E140*F140</f>
        <v>0</v>
      </c>
    </row>
    <row r="141" spans="1:7" ht="24" x14ac:dyDescent="0.25">
      <c r="A141" s="56" t="s">
        <v>357</v>
      </c>
      <c r="B141" s="57" t="s">
        <v>120</v>
      </c>
      <c r="C141" s="58" t="s">
        <v>121</v>
      </c>
      <c r="D141" s="55">
        <v>36</v>
      </c>
      <c r="E141" s="1">
        <v>0</v>
      </c>
      <c r="F141" s="11">
        <v>14</v>
      </c>
      <c r="G141" s="12">
        <f t="shared" si="13"/>
        <v>0</v>
      </c>
    </row>
    <row r="142" spans="1:7" ht="15.75" thickBot="1" x14ac:dyDescent="0.3">
      <c r="A142" s="41" t="s">
        <v>472</v>
      </c>
      <c r="B142" s="42"/>
      <c r="C142" s="42"/>
      <c r="D142" s="15"/>
      <c r="E142" s="14">
        <f>SUM(E140:E141)</f>
        <v>0</v>
      </c>
      <c r="F142" s="15"/>
      <c r="G142" s="14">
        <f>SUM(G140:G141)</f>
        <v>0</v>
      </c>
    </row>
    <row r="143" spans="1:7" ht="24" x14ac:dyDescent="0.25">
      <c r="A143" s="59" t="s">
        <v>358</v>
      </c>
      <c r="B143" s="53" t="s">
        <v>359</v>
      </c>
      <c r="C143" s="58" t="s">
        <v>360</v>
      </c>
      <c r="D143" s="55" t="s">
        <v>2</v>
      </c>
      <c r="E143" s="1">
        <v>0</v>
      </c>
      <c r="F143" s="11">
        <v>2</v>
      </c>
      <c r="G143" s="12">
        <f t="shared" si="13"/>
        <v>0</v>
      </c>
    </row>
    <row r="144" spans="1:7" ht="15" x14ac:dyDescent="0.25">
      <c r="A144" s="59" t="s">
        <v>361</v>
      </c>
      <c r="B144" s="53" t="s">
        <v>72</v>
      </c>
      <c r="C144" s="58" t="s">
        <v>73</v>
      </c>
      <c r="D144" s="55" t="s">
        <v>2</v>
      </c>
      <c r="E144" s="1">
        <v>0</v>
      </c>
      <c r="F144" s="11">
        <v>0</v>
      </c>
      <c r="G144" s="12">
        <f t="shared" si="13"/>
        <v>0</v>
      </c>
    </row>
    <row r="145" spans="1:7" ht="24" x14ac:dyDescent="0.25">
      <c r="A145" s="56" t="s">
        <v>362</v>
      </c>
      <c r="B145" s="57" t="s">
        <v>75</v>
      </c>
      <c r="C145" s="58" t="s">
        <v>76</v>
      </c>
      <c r="D145" s="55" t="s">
        <v>2</v>
      </c>
      <c r="E145" s="1">
        <v>0</v>
      </c>
      <c r="F145" s="11">
        <v>0</v>
      </c>
      <c r="G145" s="12">
        <f t="shared" si="13"/>
        <v>0</v>
      </c>
    </row>
    <row r="146" spans="1:7" ht="15" x14ac:dyDescent="0.25">
      <c r="A146" s="56" t="s">
        <v>363</v>
      </c>
      <c r="B146" s="57" t="s">
        <v>77</v>
      </c>
      <c r="C146" s="58" t="s">
        <v>78</v>
      </c>
      <c r="D146" s="55" t="s">
        <v>2</v>
      </c>
      <c r="E146" s="1">
        <v>0</v>
      </c>
      <c r="F146" s="11">
        <v>0</v>
      </c>
      <c r="G146" s="12">
        <f t="shared" si="13"/>
        <v>0</v>
      </c>
    </row>
    <row r="147" spans="1:7" ht="15" x14ac:dyDescent="0.25">
      <c r="A147" s="56" t="s">
        <v>364</v>
      </c>
      <c r="B147" s="57" t="s">
        <v>79</v>
      </c>
      <c r="C147" s="58" t="s">
        <v>80</v>
      </c>
      <c r="D147" s="55" t="s">
        <v>2</v>
      </c>
      <c r="E147" s="1">
        <v>0</v>
      </c>
      <c r="F147" s="11">
        <v>0</v>
      </c>
      <c r="G147" s="12">
        <f t="shared" si="13"/>
        <v>0</v>
      </c>
    </row>
    <row r="148" spans="1:7" ht="16.5" customHeight="1" x14ac:dyDescent="0.25">
      <c r="A148" s="56" t="s">
        <v>365</v>
      </c>
      <c r="B148" s="57" t="s">
        <v>81</v>
      </c>
      <c r="C148" s="58" t="s">
        <v>82</v>
      </c>
      <c r="D148" s="55" t="s">
        <v>2</v>
      </c>
      <c r="E148" s="1">
        <v>0</v>
      </c>
      <c r="F148" s="11">
        <v>0</v>
      </c>
      <c r="G148" s="12">
        <f t="shared" si="13"/>
        <v>0</v>
      </c>
    </row>
    <row r="149" spans="1:7" ht="15" x14ac:dyDescent="0.25">
      <c r="A149" s="56" t="s">
        <v>366</v>
      </c>
      <c r="B149" s="57" t="s">
        <v>83</v>
      </c>
      <c r="C149" s="58" t="s">
        <v>84</v>
      </c>
      <c r="D149" s="55" t="s">
        <v>2</v>
      </c>
      <c r="E149" s="1">
        <v>0</v>
      </c>
      <c r="F149" s="11">
        <v>0</v>
      </c>
      <c r="G149" s="12">
        <f t="shared" si="13"/>
        <v>0</v>
      </c>
    </row>
    <row r="150" spans="1:7" ht="24" x14ac:dyDescent="0.25">
      <c r="A150" s="56" t="s">
        <v>367</v>
      </c>
      <c r="B150" s="57" t="s">
        <v>167</v>
      </c>
      <c r="C150" s="58" t="s">
        <v>168</v>
      </c>
      <c r="D150" s="55">
        <v>36</v>
      </c>
      <c r="E150" s="1">
        <v>0</v>
      </c>
      <c r="F150" s="11">
        <v>0</v>
      </c>
      <c r="G150" s="12">
        <f t="shared" si="13"/>
        <v>0</v>
      </c>
    </row>
    <row r="151" spans="1:7" ht="15.75" thickBot="1" x14ac:dyDescent="0.3">
      <c r="A151" s="41" t="s">
        <v>473</v>
      </c>
      <c r="B151" s="42"/>
      <c r="C151" s="42"/>
      <c r="D151" s="15"/>
      <c r="E151" s="14">
        <f>SUM(E143:E150)</f>
        <v>0</v>
      </c>
      <c r="F151" s="15"/>
      <c r="G151" s="14">
        <f>SUM(G143:G150)</f>
        <v>0</v>
      </c>
    </row>
    <row r="152" spans="1:7" ht="24" x14ac:dyDescent="0.25">
      <c r="A152" s="59" t="s">
        <v>368</v>
      </c>
      <c r="B152" s="53" t="s">
        <v>369</v>
      </c>
      <c r="C152" s="58" t="s">
        <v>370</v>
      </c>
      <c r="D152" s="55" t="s">
        <v>2</v>
      </c>
      <c r="E152" s="1">
        <v>0</v>
      </c>
      <c r="F152" s="11">
        <v>0</v>
      </c>
      <c r="G152" s="12">
        <f t="shared" si="13"/>
        <v>0</v>
      </c>
    </row>
    <row r="153" spans="1:7" ht="24" x14ac:dyDescent="0.25">
      <c r="A153" s="56" t="s">
        <v>371</v>
      </c>
      <c r="B153" s="57" t="s">
        <v>372</v>
      </c>
      <c r="C153" s="58" t="s">
        <v>373</v>
      </c>
      <c r="D153" s="55">
        <v>36</v>
      </c>
      <c r="E153" s="1">
        <v>0</v>
      </c>
      <c r="F153" s="11">
        <v>0</v>
      </c>
      <c r="G153" s="12">
        <f t="shared" si="13"/>
        <v>0</v>
      </c>
    </row>
    <row r="154" spans="1:7" ht="15.75" customHeight="1" thickBot="1" x14ac:dyDescent="0.3">
      <c r="A154" s="41" t="s">
        <v>474</v>
      </c>
      <c r="B154" s="42"/>
      <c r="C154" s="42"/>
      <c r="D154" s="15"/>
      <c r="E154" s="14">
        <f>SUM(E152:E153)</f>
        <v>0</v>
      </c>
      <c r="F154" s="15"/>
      <c r="G154" s="14">
        <f>SUM(G152:G153)</f>
        <v>0</v>
      </c>
    </row>
    <row r="155" spans="1:7" ht="15" customHeight="1" x14ac:dyDescent="0.25">
      <c r="A155" s="44" t="s">
        <v>183</v>
      </c>
      <c r="B155" s="44"/>
      <c r="C155" s="44"/>
      <c r="D155" s="44"/>
      <c r="E155" s="44"/>
      <c r="F155" s="44"/>
      <c r="G155" s="19">
        <f>G18+G27+G39+G50+G79+G88+G97+G102+G111+G122+G126+G130+G139+G154+G142+G151</f>
        <v>0</v>
      </c>
    </row>
    <row r="156" spans="1:7" ht="15" x14ac:dyDescent="0.25"/>
    <row r="157" spans="1:7" ht="12.75" customHeight="1" x14ac:dyDescent="0.25">
      <c r="A157" s="4" t="s">
        <v>173</v>
      </c>
    </row>
    <row r="158" spans="1:7" ht="60" x14ac:dyDescent="0.25">
      <c r="A158" s="20" t="s">
        <v>89</v>
      </c>
      <c r="B158" s="20" t="s">
        <v>95</v>
      </c>
      <c r="C158" s="22" t="s">
        <v>386</v>
      </c>
      <c r="D158" s="20" t="s">
        <v>96</v>
      </c>
      <c r="E158" s="20" t="s">
        <v>181</v>
      </c>
      <c r="F158" s="20" t="s">
        <v>97</v>
      </c>
      <c r="G158" s="20" t="s">
        <v>182</v>
      </c>
    </row>
    <row r="159" spans="1:7" ht="12.75" customHeight="1" x14ac:dyDescent="0.25">
      <c r="A159" s="37">
        <v>1</v>
      </c>
      <c r="B159" s="10" t="s">
        <v>98</v>
      </c>
      <c r="C159" s="9" t="s">
        <v>99</v>
      </c>
      <c r="D159" s="18">
        <v>12</v>
      </c>
      <c r="E159" s="1">
        <v>0</v>
      </c>
      <c r="F159" s="21">
        <v>10</v>
      </c>
      <c r="G159" s="31">
        <f t="shared" ref="G159" si="14">E159*F159</f>
        <v>0</v>
      </c>
    </row>
    <row r="160" spans="1:7" ht="13.5" customHeight="1" x14ac:dyDescent="0.25">
      <c r="A160" s="50" t="s">
        <v>184</v>
      </c>
      <c r="B160" s="50"/>
      <c r="C160" s="50"/>
      <c r="D160" s="50"/>
      <c r="E160" s="50"/>
      <c r="F160" s="51"/>
      <c r="G160" s="19">
        <f>G159</f>
        <v>0</v>
      </c>
    </row>
    <row r="163" spans="1:7" ht="12.75" customHeight="1" x14ac:dyDescent="0.25">
      <c r="A163" s="4" t="s">
        <v>393</v>
      </c>
    </row>
    <row r="164" spans="1:7" ht="62.25" customHeight="1" x14ac:dyDescent="0.25">
      <c r="A164" s="20" t="s">
        <v>89</v>
      </c>
      <c r="B164" s="20" t="s">
        <v>95</v>
      </c>
      <c r="C164" s="22" t="s">
        <v>386</v>
      </c>
      <c r="D164" s="20" t="s">
        <v>96</v>
      </c>
      <c r="E164" s="20" t="s">
        <v>181</v>
      </c>
      <c r="F164" s="20" t="s">
        <v>97</v>
      </c>
      <c r="G164" s="20" t="s">
        <v>182</v>
      </c>
    </row>
    <row r="165" spans="1:7" ht="12.75" customHeight="1" x14ac:dyDescent="0.25">
      <c r="A165" s="38">
        <v>1</v>
      </c>
      <c r="B165" s="65" t="s">
        <v>387</v>
      </c>
      <c r="C165" s="65" t="s">
        <v>388</v>
      </c>
      <c r="D165" s="11">
        <v>12</v>
      </c>
      <c r="E165" s="1">
        <v>0</v>
      </c>
      <c r="F165" s="11">
        <v>10</v>
      </c>
      <c r="G165" s="31">
        <f t="shared" ref="G165:G167" si="15">E165*F165</f>
        <v>0</v>
      </c>
    </row>
    <row r="166" spans="1:7" ht="12.75" customHeight="1" x14ac:dyDescent="0.25">
      <c r="A166" s="38">
        <v>2</v>
      </c>
      <c r="B166" s="65" t="s">
        <v>389</v>
      </c>
      <c r="C166" s="65" t="s">
        <v>390</v>
      </c>
      <c r="D166" s="11">
        <v>12</v>
      </c>
      <c r="E166" s="1">
        <v>0</v>
      </c>
      <c r="F166" s="11">
        <v>10</v>
      </c>
      <c r="G166" s="31">
        <f t="shared" si="15"/>
        <v>0</v>
      </c>
    </row>
    <row r="167" spans="1:7" ht="14.25" customHeight="1" x14ac:dyDescent="0.25">
      <c r="A167" s="38">
        <v>3</v>
      </c>
      <c r="B167" s="65" t="s">
        <v>391</v>
      </c>
      <c r="C167" s="65" t="s">
        <v>392</v>
      </c>
      <c r="D167" s="11">
        <v>12</v>
      </c>
      <c r="E167" s="1">
        <v>0</v>
      </c>
      <c r="F167" s="11">
        <v>1</v>
      </c>
      <c r="G167" s="31">
        <f t="shared" si="15"/>
        <v>0</v>
      </c>
    </row>
    <row r="168" spans="1:7" ht="17.25" customHeight="1" x14ac:dyDescent="0.25">
      <c r="A168" s="50" t="s">
        <v>185</v>
      </c>
      <c r="B168" s="50"/>
      <c r="C168" s="50"/>
      <c r="D168" s="50"/>
      <c r="E168" s="50"/>
      <c r="F168" s="51"/>
      <c r="G168" s="19">
        <f>SUM(G165:G167)</f>
        <v>0</v>
      </c>
    </row>
    <row r="171" spans="1:7" ht="12.75" customHeight="1" x14ac:dyDescent="0.25">
      <c r="A171" s="4" t="s">
        <v>420</v>
      </c>
    </row>
    <row r="172" spans="1:7" ht="54" customHeight="1" x14ac:dyDescent="0.25">
      <c r="A172" s="22" t="s">
        <v>89</v>
      </c>
      <c r="B172" s="22" t="s">
        <v>95</v>
      </c>
      <c r="C172" s="22" t="s">
        <v>90</v>
      </c>
      <c r="D172" s="22" t="s">
        <v>101</v>
      </c>
      <c r="E172" s="20" t="s">
        <v>181</v>
      </c>
      <c r="F172" s="22" t="s">
        <v>92</v>
      </c>
      <c r="G172" s="20" t="s">
        <v>182</v>
      </c>
    </row>
    <row r="173" spans="1:7" ht="12.75" customHeight="1" x14ac:dyDescent="0.25">
      <c r="A173" s="66">
        <v>1</v>
      </c>
      <c r="B173" s="65" t="s">
        <v>394</v>
      </c>
      <c r="C173" s="65" t="s">
        <v>395</v>
      </c>
      <c r="D173" s="24">
        <v>12</v>
      </c>
      <c r="E173" s="1">
        <v>0</v>
      </c>
      <c r="F173" s="24">
        <v>2</v>
      </c>
      <c r="G173" s="12">
        <f>E173*F173</f>
        <v>0</v>
      </c>
    </row>
    <row r="174" spans="1:7" ht="12.75" customHeight="1" x14ac:dyDescent="0.25">
      <c r="A174" s="66">
        <v>2</v>
      </c>
      <c r="B174" s="65" t="s">
        <v>396</v>
      </c>
      <c r="C174" s="65" t="s">
        <v>397</v>
      </c>
      <c r="D174" s="24">
        <v>12</v>
      </c>
      <c r="E174" s="1">
        <v>0</v>
      </c>
      <c r="F174" s="24">
        <v>0</v>
      </c>
      <c r="G174" s="12">
        <f t="shared" ref="G174:G176" si="16">E174*F174</f>
        <v>0</v>
      </c>
    </row>
    <row r="175" spans="1:7" ht="12.75" customHeight="1" x14ac:dyDescent="0.25">
      <c r="A175" s="66">
        <v>3</v>
      </c>
      <c r="B175" s="65" t="s">
        <v>398</v>
      </c>
      <c r="C175" s="65" t="s">
        <v>399</v>
      </c>
      <c r="D175" s="24">
        <v>12</v>
      </c>
      <c r="E175" s="1">
        <v>0</v>
      </c>
      <c r="F175" s="24">
        <v>0</v>
      </c>
      <c r="G175" s="12">
        <f t="shared" si="16"/>
        <v>0</v>
      </c>
    </row>
    <row r="176" spans="1:7" ht="12.75" customHeight="1" x14ac:dyDescent="0.25">
      <c r="A176" s="66">
        <v>4</v>
      </c>
      <c r="B176" s="65" t="s">
        <v>400</v>
      </c>
      <c r="C176" s="65" t="s">
        <v>401</v>
      </c>
      <c r="D176" s="24">
        <v>12</v>
      </c>
      <c r="E176" s="1">
        <v>0</v>
      </c>
      <c r="F176" s="24">
        <v>0</v>
      </c>
      <c r="G176" s="12">
        <f t="shared" si="16"/>
        <v>0</v>
      </c>
    </row>
    <row r="177" spans="1:7" ht="12.75" customHeight="1" x14ac:dyDescent="0.25">
      <c r="A177" s="66">
        <v>5</v>
      </c>
      <c r="B177" s="65" t="s">
        <v>402</v>
      </c>
      <c r="C177" s="65" t="s">
        <v>403</v>
      </c>
      <c r="D177" s="24">
        <v>12</v>
      </c>
      <c r="E177" s="1">
        <v>0</v>
      </c>
      <c r="F177" s="24">
        <v>0</v>
      </c>
      <c r="G177" s="12">
        <f t="shared" ref="G177:G185" si="17">E177*F177</f>
        <v>0</v>
      </c>
    </row>
    <row r="178" spans="1:7" ht="12.75" customHeight="1" x14ac:dyDescent="0.25">
      <c r="A178" s="66">
        <v>6</v>
      </c>
      <c r="B178" s="65" t="s">
        <v>404</v>
      </c>
      <c r="C178" s="65" t="s">
        <v>405</v>
      </c>
      <c r="D178" s="24">
        <v>12</v>
      </c>
      <c r="E178" s="1">
        <v>0</v>
      </c>
      <c r="F178" s="24">
        <v>3</v>
      </c>
      <c r="G178" s="12">
        <f t="shared" si="17"/>
        <v>0</v>
      </c>
    </row>
    <row r="179" spans="1:7" ht="12.75" customHeight="1" x14ac:dyDescent="0.25">
      <c r="A179" s="66">
        <v>7</v>
      </c>
      <c r="B179" s="65" t="s">
        <v>406</v>
      </c>
      <c r="C179" s="65" t="s">
        <v>407</v>
      </c>
      <c r="D179" s="24">
        <v>12</v>
      </c>
      <c r="E179" s="1">
        <v>0</v>
      </c>
      <c r="F179" s="24">
        <v>0</v>
      </c>
      <c r="G179" s="12">
        <f t="shared" si="17"/>
        <v>0</v>
      </c>
    </row>
    <row r="180" spans="1:7" ht="12.75" customHeight="1" x14ac:dyDescent="0.25">
      <c r="A180" s="66">
        <v>8</v>
      </c>
      <c r="B180" s="65" t="s">
        <v>408</v>
      </c>
      <c r="C180" s="65" t="s">
        <v>409</v>
      </c>
      <c r="D180" s="24">
        <v>12</v>
      </c>
      <c r="E180" s="1">
        <v>0</v>
      </c>
      <c r="F180" s="24">
        <v>0</v>
      </c>
      <c r="G180" s="12">
        <f t="shared" si="17"/>
        <v>0</v>
      </c>
    </row>
    <row r="181" spans="1:7" ht="12.75" customHeight="1" x14ac:dyDescent="0.25">
      <c r="A181" s="66">
        <v>9</v>
      </c>
      <c r="B181" s="65" t="s">
        <v>410</v>
      </c>
      <c r="C181" s="65" t="s">
        <v>411</v>
      </c>
      <c r="D181" s="24">
        <v>12</v>
      </c>
      <c r="E181" s="1">
        <v>0</v>
      </c>
      <c r="F181" s="24">
        <v>0</v>
      </c>
      <c r="G181" s="12">
        <f t="shared" si="17"/>
        <v>0</v>
      </c>
    </row>
    <row r="182" spans="1:7" ht="12.75" customHeight="1" x14ac:dyDescent="0.25">
      <c r="A182" s="66">
        <v>10</v>
      </c>
      <c r="B182" s="65" t="s">
        <v>412</v>
      </c>
      <c r="C182" s="65" t="s">
        <v>413</v>
      </c>
      <c r="D182" s="24">
        <v>12</v>
      </c>
      <c r="E182" s="1">
        <v>0</v>
      </c>
      <c r="F182" s="24">
        <v>0</v>
      </c>
      <c r="G182" s="12">
        <f t="shared" si="17"/>
        <v>0</v>
      </c>
    </row>
    <row r="183" spans="1:7" ht="12.75" customHeight="1" x14ac:dyDescent="0.25">
      <c r="A183" s="66">
        <v>11</v>
      </c>
      <c r="B183" s="65" t="s">
        <v>414</v>
      </c>
      <c r="C183" s="65" t="s">
        <v>415</v>
      </c>
      <c r="D183" s="24">
        <v>12</v>
      </c>
      <c r="E183" s="1">
        <v>0</v>
      </c>
      <c r="F183" s="24">
        <v>10</v>
      </c>
      <c r="G183" s="12">
        <f t="shared" si="17"/>
        <v>0</v>
      </c>
    </row>
    <row r="184" spans="1:7" ht="12.75" customHeight="1" x14ac:dyDescent="0.25">
      <c r="A184" s="66">
        <v>12</v>
      </c>
      <c r="B184" s="65" t="s">
        <v>416</v>
      </c>
      <c r="C184" s="65" t="s">
        <v>417</v>
      </c>
      <c r="D184" s="24">
        <v>12</v>
      </c>
      <c r="E184" s="1">
        <v>0</v>
      </c>
      <c r="F184" s="24">
        <v>0</v>
      </c>
      <c r="G184" s="12">
        <f t="shared" si="17"/>
        <v>0</v>
      </c>
    </row>
    <row r="185" spans="1:7" ht="12.75" customHeight="1" x14ac:dyDescent="0.25">
      <c r="A185" s="66">
        <v>13</v>
      </c>
      <c r="B185" s="65" t="s">
        <v>418</v>
      </c>
      <c r="C185" s="65" t="s">
        <v>419</v>
      </c>
      <c r="D185" s="24">
        <v>12</v>
      </c>
      <c r="E185" s="1">
        <v>0</v>
      </c>
      <c r="F185" s="24">
        <v>4</v>
      </c>
      <c r="G185" s="12">
        <f t="shared" si="17"/>
        <v>0</v>
      </c>
    </row>
    <row r="186" spans="1:7" ht="18" customHeight="1" x14ac:dyDescent="0.25">
      <c r="A186" s="49" t="s">
        <v>100</v>
      </c>
      <c r="B186" s="49"/>
      <c r="C186" s="49"/>
      <c r="D186" s="49"/>
      <c r="E186" s="49"/>
      <c r="F186" s="49"/>
      <c r="G186" s="19">
        <f>SUM(G173:G185)</f>
        <v>0</v>
      </c>
    </row>
    <row r="189" spans="1:7" ht="12.75" customHeight="1" x14ac:dyDescent="0.25">
      <c r="A189" s="4" t="s">
        <v>458</v>
      </c>
    </row>
    <row r="190" spans="1:7" ht="50.25" customHeight="1" x14ac:dyDescent="0.25">
      <c r="A190" s="22" t="s">
        <v>89</v>
      </c>
      <c r="B190" s="22" t="s">
        <v>95</v>
      </c>
      <c r="C190" s="22" t="s">
        <v>90</v>
      </c>
      <c r="D190" s="22" t="s">
        <v>101</v>
      </c>
      <c r="E190" s="20" t="s">
        <v>181</v>
      </c>
      <c r="F190" s="22" t="s">
        <v>92</v>
      </c>
      <c r="G190" s="20" t="s">
        <v>182</v>
      </c>
    </row>
    <row r="191" spans="1:7" ht="25.5" customHeight="1" x14ac:dyDescent="0.25">
      <c r="A191" s="67">
        <v>1</v>
      </c>
      <c r="B191" s="23" t="s">
        <v>102</v>
      </c>
      <c r="C191" s="23" t="s">
        <v>103</v>
      </c>
      <c r="D191" s="24">
        <v>12</v>
      </c>
      <c r="E191" s="1">
        <v>0</v>
      </c>
      <c r="F191" s="24">
        <v>0</v>
      </c>
      <c r="G191" s="12">
        <f>E191*F191</f>
        <v>0</v>
      </c>
    </row>
    <row r="192" spans="1:7" ht="24" customHeight="1" x14ac:dyDescent="0.25">
      <c r="A192" s="67">
        <v>2</v>
      </c>
      <c r="B192" s="23" t="s">
        <v>104</v>
      </c>
      <c r="C192" s="23" t="s">
        <v>105</v>
      </c>
      <c r="D192" s="24">
        <v>12</v>
      </c>
      <c r="E192" s="1">
        <v>0</v>
      </c>
      <c r="F192" s="25">
        <v>12</v>
      </c>
      <c r="G192" s="12">
        <f t="shared" ref="G192:G194" si="18">E192*F192</f>
        <v>0</v>
      </c>
    </row>
    <row r="193" spans="1:7" ht="24" customHeight="1" x14ac:dyDescent="0.25">
      <c r="A193" s="67">
        <v>3</v>
      </c>
      <c r="B193" s="23" t="s">
        <v>106</v>
      </c>
      <c r="C193" s="23" t="s">
        <v>107</v>
      </c>
      <c r="D193" s="24">
        <v>12</v>
      </c>
      <c r="E193" s="1">
        <v>0</v>
      </c>
      <c r="F193" s="25">
        <v>1</v>
      </c>
      <c r="G193" s="12">
        <f t="shared" si="18"/>
        <v>0</v>
      </c>
    </row>
    <row r="194" spans="1:7" ht="29.25" customHeight="1" x14ac:dyDescent="0.25">
      <c r="A194" s="67">
        <v>4</v>
      </c>
      <c r="B194" s="23" t="s">
        <v>108</v>
      </c>
      <c r="C194" s="23" t="s">
        <v>109</v>
      </c>
      <c r="D194" s="24">
        <v>12</v>
      </c>
      <c r="E194" s="1">
        <v>0</v>
      </c>
      <c r="F194" s="25">
        <v>2</v>
      </c>
      <c r="G194" s="12">
        <f t="shared" si="18"/>
        <v>0</v>
      </c>
    </row>
    <row r="195" spans="1:7" ht="18.75" customHeight="1" x14ac:dyDescent="0.25">
      <c r="A195" s="49" t="s">
        <v>468</v>
      </c>
      <c r="B195" s="49"/>
      <c r="C195" s="49"/>
      <c r="D195" s="49"/>
      <c r="E195" s="49"/>
      <c r="F195" s="49"/>
      <c r="G195" s="19">
        <f>SUM(G191:G194)</f>
        <v>0</v>
      </c>
    </row>
    <row r="199" spans="1:7" ht="12.75" customHeight="1" x14ac:dyDescent="0.25">
      <c r="A199" s="4" t="s">
        <v>456</v>
      </c>
    </row>
    <row r="200" spans="1:7" ht="51" customHeight="1" x14ac:dyDescent="0.25">
      <c r="A200" s="22" t="s">
        <v>89</v>
      </c>
      <c r="B200" s="22" t="s">
        <v>95</v>
      </c>
      <c r="C200" s="22" t="s">
        <v>90</v>
      </c>
      <c r="D200" s="22" t="s">
        <v>101</v>
      </c>
      <c r="E200" s="20" t="s">
        <v>181</v>
      </c>
      <c r="F200" s="22" t="s">
        <v>92</v>
      </c>
      <c r="G200" s="20" t="s">
        <v>182</v>
      </c>
    </row>
    <row r="201" spans="1:7" ht="12.75" customHeight="1" x14ac:dyDescent="0.25">
      <c r="A201" s="66">
        <v>1</v>
      </c>
      <c r="B201" s="65" t="s">
        <v>421</v>
      </c>
      <c r="C201" s="65" t="s">
        <v>422</v>
      </c>
      <c r="D201" s="24">
        <v>12</v>
      </c>
      <c r="E201" s="1">
        <v>0</v>
      </c>
      <c r="F201" s="24">
        <v>0</v>
      </c>
      <c r="G201" s="12">
        <f>E201*F201</f>
        <v>0</v>
      </c>
    </row>
    <row r="202" spans="1:7" ht="12.75" customHeight="1" x14ac:dyDescent="0.25">
      <c r="A202" s="66">
        <v>2</v>
      </c>
      <c r="B202" s="65" t="s">
        <v>423</v>
      </c>
      <c r="C202" s="65" t="s">
        <v>424</v>
      </c>
      <c r="D202" s="24">
        <v>12</v>
      </c>
      <c r="E202" s="1">
        <v>0</v>
      </c>
      <c r="F202" s="24">
        <v>0</v>
      </c>
      <c r="G202" s="12">
        <f t="shared" ref="G202:G214" si="19">E202*F202</f>
        <v>0</v>
      </c>
    </row>
    <row r="203" spans="1:7" ht="12.75" customHeight="1" x14ac:dyDescent="0.25">
      <c r="A203" s="66">
        <v>3</v>
      </c>
      <c r="B203" s="65" t="s">
        <v>425</v>
      </c>
      <c r="C203" s="65" t="s">
        <v>426</v>
      </c>
      <c r="D203" s="24">
        <v>12</v>
      </c>
      <c r="E203" s="1">
        <v>0</v>
      </c>
      <c r="F203" s="24">
        <v>0</v>
      </c>
      <c r="G203" s="12">
        <f t="shared" si="19"/>
        <v>0</v>
      </c>
    </row>
    <row r="204" spans="1:7" ht="12.75" customHeight="1" x14ac:dyDescent="0.25">
      <c r="A204" s="66">
        <v>4</v>
      </c>
      <c r="B204" s="65" t="s">
        <v>427</v>
      </c>
      <c r="C204" s="65" t="s">
        <v>428</v>
      </c>
      <c r="D204" s="24">
        <v>12</v>
      </c>
      <c r="E204" s="1">
        <v>0</v>
      </c>
      <c r="F204" s="24">
        <v>0</v>
      </c>
      <c r="G204" s="12">
        <f t="shared" si="19"/>
        <v>0</v>
      </c>
    </row>
    <row r="205" spans="1:7" ht="12.75" customHeight="1" x14ac:dyDescent="0.25">
      <c r="A205" s="66">
        <v>5</v>
      </c>
      <c r="B205" s="65" t="s">
        <v>429</v>
      </c>
      <c r="C205" s="65" t="s">
        <v>430</v>
      </c>
      <c r="D205" s="24">
        <v>12</v>
      </c>
      <c r="E205" s="1">
        <v>0</v>
      </c>
      <c r="F205" s="24">
        <v>0</v>
      </c>
      <c r="G205" s="12">
        <f t="shared" si="19"/>
        <v>0</v>
      </c>
    </row>
    <row r="206" spans="1:7" ht="12.75" customHeight="1" x14ac:dyDescent="0.25">
      <c r="A206" s="66">
        <v>6</v>
      </c>
      <c r="B206" s="65" t="s">
        <v>431</v>
      </c>
      <c r="C206" s="65" t="s">
        <v>432</v>
      </c>
      <c r="D206" s="24">
        <v>12</v>
      </c>
      <c r="E206" s="1">
        <v>0</v>
      </c>
      <c r="F206" s="24">
        <v>0</v>
      </c>
      <c r="G206" s="12">
        <f t="shared" si="19"/>
        <v>0</v>
      </c>
    </row>
    <row r="207" spans="1:7" ht="12.75" customHeight="1" x14ac:dyDescent="0.25">
      <c r="A207" s="66" t="s">
        <v>433</v>
      </c>
      <c r="B207" s="65" t="s">
        <v>434</v>
      </c>
      <c r="C207" s="65" t="s">
        <v>435</v>
      </c>
      <c r="D207" s="24">
        <v>12</v>
      </c>
      <c r="E207" s="1">
        <v>0</v>
      </c>
      <c r="F207" s="24">
        <v>0</v>
      </c>
      <c r="G207" s="12">
        <f t="shared" si="19"/>
        <v>0</v>
      </c>
    </row>
    <row r="208" spans="1:7" ht="12.75" customHeight="1" x14ac:dyDescent="0.25">
      <c r="A208" s="66" t="s">
        <v>436</v>
      </c>
      <c r="B208" s="65" t="s">
        <v>437</v>
      </c>
      <c r="C208" s="65" t="s">
        <v>438</v>
      </c>
      <c r="D208" s="24">
        <v>12</v>
      </c>
      <c r="E208" s="1">
        <v>0</v>
      </c>
      <c r="F208" s="24">
        <v>0</v>
      </c>
      <c r="G208" s="12">
        <f t="shared" si="19"/>
        <v>0</v>
      </c>
    </row>
    <row r="209" spans="1:7" ht="12.75" customHeight="1" x14ac:dyDescent="0.25">
      <c r="A209" s="66" t="s">
        <v>439</v>
      </c>
      <c r="B209" s="65" t="s">
        <v>440</v>
      </c>
      <c r="C209" s="65" t="s">
        <v>441</v>
      </c>
      <c r="D209" s="24">
        <v>12</v>
      </c>
      <c r="E209" s="1">
        <v>0</v>
      </c>
      <c r="F209" s="24">
        <v>0</v>
      </c>
      <c r="G209" s="12">
        <f t="shared" si="19"/>
        <v>0</v>
      </c>
    </row>
    <row r="210" spans="1:7" ht="12.75" customHeight="1" x14ac:dyDescent="0.25">
      <c r="A210" s="66" t="s">
        <v>442</v>
      </c>
      <c r="B210" s="65" t="s">
        <v>443</v>
      </c>
      <c r="C210" s="65" t="s">
        <v>444</v>
      </c>
      <c r="D210" s="24">
        <v>12</v>
      </c>
      <c r="E210" s="1">
        <v>0</v>
      </c>
      <c r="F210" s="24">
        <v>0</v>
      </c>
      <c r="G210" s="12">
        <f t="shared" si="19"/>
        <v>0</v>
      </c>
    </row>
    <row r="211" spans="1:7" ht="12.75" customHeight="1" x14ac:dyDescent="0.25">
      <c r="A211" s="66" t="s">
        <v>445</v>
      </c>
      <c r="B211" s="65" t="s">
        <v>446</v>
      </c>
      <c r="C211" s="65" t="s">
        <v>447</v>
      </c>
      <c r="D211" s="24">
        <v>12</v>
      </c>
      <c r="E211" s="1">
        <v>0</v>
      </c>
      <c r="F211" s="24">
        <v>0</v>
      </c>
      <c r="G211" s="12">
        <f t="shared" si="19"/>
        <v>0</v>
      </c>
    </row>
    <row r="212" spans="1:7" ht="12.75" customHeight="1" x14ac:dyDescent="0.25">
      <c r="A212" s="66" t="s">
        <v>448</v>
      </c>
      <c r="B212" s="65" t="s">
        <v>449</v>
      </c>
      <c r="C212" s="65" t="s">
        <v>450</v>
      </c>
      <c r="D212" s="24">
        <v>12</v>
      </c>
      <c r="E212" s="1">
        <v>0</v>
      </c>
      <c r="F212" s="24">
        <v>0</v>
      </c>
      <c r="G212" s="12">
        <f t="shared" si="19"/>
        <v>0</v>
      </c>
    </row>
    <row r="213" spans="1:7" ht="12.75" customHeight="1" x14ac:dyDescent="0.25">
      <c r="A213" s="66" t="s">
        <v>179</v>
      </c>
      <c r="B213" s="65" t="s">
        <v>451</v>
      </c>
      <c r="C213" s="65" t="s">
        <v>452</v>
      </c>
      <c r="D213" s="24">
        <v>12</v>
      </c>
      <c r="E213" s="1">
        <v>0</v>
      </c>
      <c r="F213" s="24">
        <v>0</v>
      </c>
      <c r="G213" s="12">
        <f t="shared" ref="G213" si="20">E213*F213</f>
        <v>0</v>
      </c>
    </row>
    <row r="214" spans="1:7" ht="12.75" customHeight="1" x14ac:dyDescent="0.25">
      <c r="A214" s="66" t="s">
        <v>453</v>
      </c>
      <c r="B214" s="68" t="s">
        <v>454</v>
      </c>
      <c r="C214" s="65" t="s">
        <v>455</v>
      </c>
      <c r="D214" s="24">
        <v>12</v>
      </c>
      <c r="E214" s="1">
        <v>0</v>
      </c>
      <c r="F214" s="24">
        <v>0</v>
      </c>
      <c r="G214" s="12">
        <f t="shared" si="19"/>
        <v>0</v>
      </c>
    </row>
    <row r="215" spans="1:7" ht="12.75" customHeight="1" x14ac:dyDescent="0.25">
      <c r="A215" s="49" t="s">
        <v>467</v>
      </c>
      <c r="B215" s="49"/>
      <c r="C215" s="49"/>
      <c r="D215" s="49"/>
      <c r="E215" s="49"/>
      <c r="F215" s="49"/>
      <c r="G215" s="19">
        <f>SUM(G201:G214)</f>
        <v>0</v>
      </c>
    </row>
    <row r="218" spans="1:7" ht="12.75" customHeight="1" x14ac:dyDescent="0.25">
      <c r="A218" s="4" t="s">
        <v>457</v>
      </c>
    </row>
    <row r="219" spans="1:7" ht="40.5" customHeight="1" x14ac:dyDescent="0.25">
      <c r="A219" s="22" t="s">
        <v>89</v>
      </c>
      <c r="B219" s="22" t="s">
        <v>95</v>
      </c>
      <c r="C219" s="45" t="s">
        <v>90</v>
      </c>
      <c r="D219" s="46"/>
      <c r="E219" s="35"/>
      <c r="F219" s="22" t="s">
        <v>176</v>
      </c>
      <c r="G219" s="8" t="s">
        <v>186</v>
      </c>
    </row>
    <row r="220" spans="1:7" ht="94.5" customHeight="1" x14ac:dyDescent="0.25">
      <c r="A220" s="26" t="s">
        <v>4</v>
      </c>
      <c r="B220" s="36" t="s">
        <v>174</v>
      </c>
      <c r="C220" s="40" t="s">
        <v>175</v>
      </c>
      <c r="D220" s="40"/>
      <c r="E220" s="36"/>
      <c r="F220" s="27">
        <v>15000</v>
      </c>
      <c r="G220" s="33">
        <f>F220</f>
        <v>15000</v>
      </c>
    </row>
    <row r="221" spans="1:7" ht="15" customHeight="1" x14ac:dyDescent="0.25">
      <c r="A221" s="49" t="s">
        <v>466</v>
      </c>
      <c r="B221" s="49"/>
      <c r="C221" s="49"/>
      <c r="D221" s="49"/>
      <c r="E221" s="49"/>
      <c r="F221" s="49"/>
      <c r="G221" s="19">
        <f>G220</f>
        <v>15000</v>
      </c>
    </row>
    <row r="222" spans="1:7" ht="12.75" customHeight="1" x14ac:dyDescent="0.25">
      <c r="A222" s="2" t="s">
        <v>180</v>
      </c>
    </row>
    <row r="225" spans="1:7" ht="12.75" customHeight="1" x14ac:dyDescent="0.25">
      <c r="A225" s="4" t="s">
        <v>459</v>
      </c>
    </row>
    <row r="226" spans="1:7" ht="66.75" customHeight="1" x14ac:dyDescent="0.25">
      <c r="A226" s="22" t="s">
        <v>89</v>
      </c>
      <c r="B226" s="22" t="s">
        <v>95</v>
      </c>
      <c r="C226" s="29" t="s">
        <v>90</v>
      </c>
      <c r="D226" s="30"/>
      <c r="E226" s="35" t="s">
        <v>461</v>
      </c>
      <c r="F226" s="22" t="s">
        <v>462</v>
      </c>
      <c r="G226" s="8" t="s">
        <v>186</v>
      </c>
    </row>
    <row r="227" spans="1:7" ht="102.75" customHeight="1" x14ac:dyDescent="0.25">
      <c r="A227" s="26" t="s">
        <v>4</v>
      </c>
      <c r="B227" s="36" t="s">
        <v>460</v>
      </c>
      <c r="C227" s="40" t="s">
        <v>464</v>
      </c>
      <c r="D227" s="40"/>
      <c r="E227" s="1">
        <v>0</v>
      </c>
      <c r="F227" s="32">
        <v>100</v>
      </c>
      <c r="G227" s="33">
        <f>F227*E227</f>
        <v>0</v>
      </c>
    </row>
    <row r="228" spans="1:7" ht="15" customHeight="1" x14ac:dyDescent="0.25">
      <c r="A228" s="49" t="s">
        <v>465</v>
      </c>
      <c r="B228" s="49"/>
      <c r="C228" s="49"/>
      <c r="D228" s="49"/>
      <c r="E228" s="49"/>
      <c r="F228" s="49"/>
      <c r="G228" s="19">
        <f>G227</f>
        <v>0</v>
      </c>
    </row>
    <row r="229" spans="1:7" ht="12.75" hidden="1" customHeight="1" x14ac:dyDescent="0.25">
      <c r="A229" s="50"/>
      <c r="B229" s="50"/>
      <c r="C229" s="50"/>
      <c r="D229" s="50"/>
      <c r="E229" s="50"/>
      <c r="F229" s="50"/>
    </row>
    <row r="233" spans="1:7" ht="22.5" customHeight="1" x14ac:dyDescent="0.25">
      <c r="A233" s="43" t="s">
        <v>463</v>
      </c>
      <c r="B233" s="43"/>
      <c r="C233" s="43"/>
      <c r="D233" s="43"/>
      <c r="E233" s="28"/>
      <c r="F233" s="39">
        <f>G155+G160+G168+G186+G195+G215+G221+G228</f>
        <v>15000</v>
      </c>
      <c r="G233" s="39"/>
    </row>
  </sheetData>
  <sheetProtection algorithmName="SHA-512" hashValue="2vbKVjcK/r4s2dDCbYL9s0QSRsRY5jdtqeS1XDaDlvR6e4nIxk5iSAtPpyxnGKCfTGMeoK5Tp9YPZeQqws8Trw==" saltValue="mclpEJX0QDpWxaAnWvZd+w==" spinCount="100000" sheet="1" objects="1" scenarios="1"/>
  <mergeCells count="29">
    <mergeCell ref="A221:F221"/>
    <mergeCell ref="A228:F229"/>
    <mergeCell ref="A215:F215"/>
    <mergeCell ref="A195:F195"/>
    <mergeCell ref="A88:C88"/>
    <mergeCell ref="A97:C97"/>
    <mergeCell ref="A102:C102"/>
    <mergeCell ref="A126:C126"/>
    <mergeCell ref="A186:F186"/>
    <mergeCell ref="A168:F168"/>
    <mergeCell ref="A160:F160"/>
    <mergeCell ref="A142:C142"/>
    <mergeCell ref="A151:C151"/>
    <mergeCell ref="F233:G233"/>
    <mergeCell ref="C220:D220"/>
    <mergeCell ref="A18:C18"/>
    <mergeCell ref="A27:C27"/>
    <mergeCell ref="A122:C122"/>
    <mergeCell ref="A111:C111"/>
    <mergeCell ref="A233:D233"/>
    <mergeCell ref="A139:C139"/>
    <mergeCell ref="A155:F155"/>
    <mergeCell ref="C219:D219"/>
    <mergeCell ref="C227:D227"/>
    <mergeCell ref="A39:C39"/>
    <mergeCell ref="A130:C130"/>
    <mergeCell ref="A154:C154"/>
    <mergeCell ref="A50:C50"/>
    <mergeCell ref="A79:C79"/>
  </mergeCells>
  <printOptions horizont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Marcińczak Robert</cp:lastModifiedBy>
  <dcterms:created xsi:type="dcterms:W3CDTF">2022-02-01T11:55:16Z</dcterms:created>
  <dcterms:modified xsi:type="dcterms:W3CDTF">2024-07-17T09:24:44Z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2022-02-01T11:55:39Z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2197a476-9a0c-46e4-b541-a7af5751aa3b</vt:lpwstr>
  </property>
  <property fmtid="{D5CDD505-2E9C-101B-9397-08002B2CF9AE}" pid="8" name="MSIP_Label_3a23c400-78e7-4d42-982d-273adef68ef9_ContentBits">
    <vt:lpwstr>0</vt:lpwstr>
  </property>
</Properties>
</file>